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mbeddings/oleObject1.bin" ContentType="application/vnd.openxmlformats-officedocument.oleObject"/>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C:\Users\Lasma.Ubele\OneDrive - LALRG\Dokumenti\2016\Budzets_2017\Izlidzinasana\Analitika\"/>
    </mc:Choice>
  </mc:AlternateContent>
  <bookViews>
    <workbookView xWindow="0" yWindow="0" windowWidth="25470" windowHeight="15420"/>
  </bookViews>
  <sheets>
    <sheet name="Saturs" sheetId="65" r:id="rId1"/>
    <sheet name="1_Tabula" sheetId="26" r:id="rId2"/>
    <sheet name="2_Tabula" sheetId="52" r:id="rId3"/>
    <sheet name="3_Grafiki" sheetId="70" r:id="rId4"/>
    <sheet name="4_Tabula" sheetId="53" r:id="rId5"/>
    <sheet name="5_Tabula" sheetId="59" r:id="rId6"/>
    <sheet name="6_Grafiks" sheetId="67" r:id="rId7"/>
    <sheet name="7_Grafiks" sheetId="68" r:id="rId8"/>
    <sheet name="8_Tabula" sheetId="79" r:id="rId9"/>
    <sheet name="9_Tabula" sheetId="63" r:id="rId10"/>
    <sheet name="10_Grafiks" sheetId="69" r:id="rId11"/>
    <sheet name="11_Grafiks" sheetId="73" r:id="rId12"/>
    <sheet name="12_Grafiks" sheetId="76" r:id="rId13"/>
    <sheet name="13_Tabula" sheetId="51" r:id="rId14"/>
    <sheet name="14_Grafiks" sheetId="71" r:id="rId15"/>
    <sheet name="15_Karte" sheetId="81" r:id="rId16"/>
    <sheet name="16_Tabula" sheetId="43" r:id="rId17"/>
    <sheet name="17_Grafiks" sheetId="74" r:id="rId18"/>
    <sheet name="18_Tabula" sheetId="36" r:id="rId19"/>
    <sheet name="19_Tabula" sheetId="50" r:id="rId20"/>
    <sheet name="20_Tabula" sheetId="31" r:id="rId21"/>
    <sheet name="21_Grafiks" sheetId="77" r:id="rId22"/>
    <sheet name="22_Karte" sheetId="83" r:id="rId23"/>
    <sheet name="23_Tabula" sheetId="78" r:id="rId24"/>
    <sheet name="24_Tabula" sheetId="66" r:id="rId25"/>
    <sheet name="25_Tabula" sheetId="38" r:id="rId26"/>
  </sheets>
  <definedNames>
    <definedName name="_xlnm.Print_Area" localSheetId="15">'15_Karte'!$A$1:$S$52</definedName>
    <definedName name="_xlnm.Print_Area" localSheetId="22">'22_Karte'!$A$1:$S$50</definedName>
  </definedNames>
  <calcPr calcId="171027"/>
</workbook>
</file>

<file path=xl/calcChain.xml><?xml version="1.0" encoding="utf-8"?>
<calcChain xmlns="http://schemas.openxmlformats.org/spreadsheetml/2006/main">
  <c r="E12" i="79" l="1"/>
  <c r="E11" i="79"/>
  <c r="E14" i="79"/>
  <c r="E10" i="79"/>
  <c r="E7" i="79"/>
  <c r="E6" i="79"/>
  <c r="E8" i="79"/>
  <c r="E13" i="79"/>
  <c r="E99" i="79"/>
  <c r="E23" i="79"/>
  <c r="E61" i="79"/>
  <c r="E89" i="79"/>
  <c r="E103" i="79"/>
  <c r="E106" i="79"/>
  <c r="E90" i="79"/>
  <c r="E101" i="79"/>
  <c r="E113" i="79"/>
  <c r="E62" i="79"/>
  <c r="E24" i="79"/>
  <c r="E28" i="79"/>
  <c r="E33" i="79"/>
  <c r="E118" i="79"/>
  <c r="E73" i="79"/>
  <c r="E35" i="79"/>
  <c r="E78" i="79"/>
  <c r="E70" i="79"/>
  <c r="E79" i="79"/>
  <c r="E20" i="79"/>
  <c r="E19" i="79"/>
  <c r="E65" i="79"/>
  <c r="E122" i="79"/>
  <c r="E107" i="79"/>
  <c r="E81" i="79"/>
  <c r="E40" i="79"/>
  <c r="E114" i="79"/>
  <c r="E91" i="79"/>
  <c r="E43" i="79"/>
  <c r="E102" i="79"/>
  <c r="E25" i="79"/>
  <c r="E44" i="79"/>
  <c r="E76" i="79"/>
  <c r="E36" i="79"/>
  <c r="E22" i="79"/>
  <c r="E26" i="79"/>
  <c r="E82" i="79"/>
  <c r="E98" i="79"/>
  <c r="E92" i="79"/>
  <c r="E71" i="79"/>
  <c r="E121" i="79"/>
  <c r="E47" i="79"/>
  <c r="E66" i="79"/>
  <c r="E96" i="79"/>
  <c r="E67" i="79"/>
  <c r="E54" i="79"/>
  <c r="E63" i="79"/>
  <c r="E51" i="79"/>
  <c r="E110" i="79"/>
  <c r="E64" i="79"/>
  <c r="E72" i="79"/>
  <c r="E21" i="79"/>
  <c r="E30" i="79"/>
  <c r="E42" i="79"/>
  <c r="E57" i="79"/>
  <c r="E48" i="79"/>
  <c r="E112" i="79"/>
  <c r="E69" i="79"/>
  <c r="E80" i="79"/>
  <c r="E49" i="79"/>
  <c r="E15" i="79"/>
  <c r="E104" i="79"/>
  <c r="E56" i="79"/>
  <c r="E111" i="79"/>
  <c r="E119" i="79"/>
  <c r="E86" i="79"/>
  <c r="E32" i="79"/>
  <c r="E27" i="79"/>
  <c r="E31" i="79"/>
  <c r="E97" i="79"/>
  <c r="E117" i="79"/>
  <c r="E59" i="79"/>
  <c r="E38" i="79"/>
  <c r="E83" i="79"/>
  <c r="E37" i="79"/>
  <c r="E85" i="79"/>
  <c r="E87" i="79"/>
  <c r="E108" i="79"/>
  <c r="E45" i="79"/>
  <c r="E41" i="79"/>
  <c r="E124" i="79"/>
  <c r="E123" i="79"/>
  <c r="E53" i="79"/>
  <c r="E58" i="79"/>
  <c r="E68" i="79"/>
  <c r="E74" i="79"/>
  <c r="E17" i="79"/>
  <c r="E55" i="79"/>
  <c r="E18" i="79"/>
  <c r="E75" i="79"/>
  <c r="E29" i="79"/>
  <c r="E34" i="79"/>
  <c r="E94" i="79"/>
  <c r="E60" i="79"/>
  <c r="E16" i="79"/>
  <c r="E93" i="79"/>
  <c r="E50" i="79"/>
  <c r="E52" i="79"/>
  <c r="E39" i="79"/>
  <c r="E100" i="79"/>
  <c r="E88" i="79"/>
  <c r="E77" i="79"/>
  <c r="E115" i="79"/>
  <c r="E109" i="79"/>
  <c r="E84" i="79"/>
  <c r="E120" i="79"/>
  <c r="E116" i="79"/>
  <c r="E105" i="79"/>
  <c r="E46" i="79"/>
  <c r="E95" i="79"/>
  <c r="E9" i="79"/>
  <c r="C9" i="66" l="1"/>
  <c r="D9" i="66"/>
  <c r="F9" i="31"/>
  <c r="F8" i="43" l="1"/>
  <c r="F10" i="43"/>
  <c r="F11" i="43"/>
  <c r="F12" i="43"/>
  <c r="F13" i="43"/>
  <c r="F14" i="43"/>
  <c r="F15" i="43"/>
  <c r="F16" i="43"/>
  <c r="F17" i="43"/>
  <c r="F18" i="43"/>
  <c r="F19" i="43"/>
  <c r="F20" i="43"/>
  <c r="F21" i="43"/>
  <c r="F22" i="43"/>
  <c r="F23" i="43"/>
  <c r="F24" i="43"/>
  <c r="F25" i="43"/>
  <c r="F26" i="43"/>
  <c r="F27" i="43"/>
  <c r="F28" i="43"/>
  <c r="F29" i="43"/>
  <c r="F30" i="43"/>
  <c r="F31" i="43"/>
  <c r="F32" i="43"/>
  <c r="F33" i="43"/>
  <c r="F34" i="43"/>
  <c r="F35" i="43"/>
  <c r="F36" i="43"/>
  <c r="F37" i="43"/>
  <c r="F38" i="43"/>
  <c r="F39" i="43"/>
  <c r="F40" i="43"/>
  <c r="F41" i="43"/>
  <c r="F42" i="43"/>
  <c r="F43" i="43"/>
  <c r="F44" i="43"/>
  <c r="F45" i="43"/>
  <c r="F46" i="43"/>
  <c r="F47" i="43"/>
  <c r="F48" i="43"/>
  <c r="F49" i="43"/>
  <c r="F50" i="43"/>
  <c r="F51" i="43"/>
  <c r="F52" i="43"/>
  <c r="F53" i="43"/>
  <c r="F54" i="43"/>
  <c r="F55" i="43"/>
  <c r="F56" i="43"/>
  <c r="F57" i="43"/>
  <c r="F58" i="43"/>
  <c r="F59" i="43"/>
  <c r="F60" i="43"/>
  <c r="F61" i="43"/>
  <c r="F62" i="43"/>
  <c r="F63" i="43"/>
  <c r="F64" i="43"/>
  <c r="F65" i="43"/>
  <c r="F66" i="43"/>
  <c r="F67" i="43"/>
  <c r="F68" i="43"/>
  <c r="F69" i="43"/>
  <c r="F70" i="43"/>
  <c r="F71" i="43"/>
  <c r="F72" i="43"/>
  <c r="F73" i="43"/>
  <c r="F74" i="43"/>
  <c r="F75" i="43"/>
  <c r="F76" i="43"/>
  <c r="F77" i="43"/>
  <c r="F78" i="43"/>
  <c r="F79" i="43"/>
  <c r="F80" i="43"/>
  <c r="F81" i="43"/>
  <c r="F82" i="43"/>
  <c r="F83" i="43"/>
  <c r="F84" i="43"/>
  <c r="F85" i="43"/>
  <c r="F86" i="43"/>
  <c r="F87" i="43"/>
  <c r="F88" i="43"/>
  <c r="F89" i="43"/>
  <c r="F90" i="43"/>
  <c r="F91" i="43"/>
  <c r="F92" i="43"/>
  <c r="F93" i="43"/>
  <c r="F94" i="43"/>
  <c r="F95" i="43"/>
  <c r="F96" i="43"/>
  <c r="F97" i="43"/>
  <c r="F98" i="43"/>
  <c r="F99" i="43"/>
  <c r="F100" i="43"/>
  <c r="F101" i="43"/>
  <c r="F102" i="43"/>
  <c r="F103" i="43"/>
  <c r="F104" i="43"/>
  <c r="F105" i="43"/>
  <c r="F106" i="43"/>
  <c r="F107" i="43"/>
  <c r="F108" i="43"/>
  <c r="F109" i="43"/>
  <c r="F110" i="43"/>
  <c r="F111" i="43"/>
  <c r="F112" i="43"/>
  <c r="F113" i="43"/>
  <c r="F114" i="43"/>
  <c r="F115" i="43"/>
  <c r="F116" i="43"/>
  <c r="F117" i="43"/>
  <c r="F118" i="43"/>
  <c r="F119" i="43"/>
  <c r="F120" i="43"/>
  <c r="F121" i="43"/>
  <c r="F122" i="43"/>
  <c r="F123" i="43"/>
  <c r="F124" i="43"/>
  <c r="F125" i="43"/>
  <c r="F126" i="43"/>
  <c r="F127" i="43"/>
  <c r="F9" i="43"/>
  <c r="H7" i="51"/>
  <c r="D7" i="51"/>
  <c r="E7" i="51"/>
  <c r="C7" i="51"/>
  <c r="C8" i="59" l="1"/>
  <c r="F8" i="52" l="1"/>
  <c r="H9" i="31" l="1"/>
  <c r="D9" i="31"/>
  <c r="C9" i="31"/>
  <c r="E9" i="31" l="1"/>
  <c r="D8" i="43" l="1"/>
  <c r="C8" i="43"/>
  <c r="I8" i="52"/>
  <c r="E8" i="43" l="1"/>
  <c r="I8" i="53"/>
  <c r="D8" i="53"/>
  <c r="E8" i="53"/>
  <c r="C8" i="53"/>
  <c r="F8" i="53" l="1"/>
  <c r="G11" i="50" l="1"/>
  <c r="H8" i="43" l="1"/>
  <c r="D127" i="38" l="1"/>
  <c r="E127" i="38"/>
</calcChain>
</file>

<file path=xl/sharedStrings.xml><?xml version="1.0" encoding="utf-8"?>
<sst xmlns="http://schemas.openxmlformats.org/spreadsheetml/2006/main" count="3053" uniqueCount="299">
  <si>
    <t>Pašvaldība</t>
  </si>
  <si>
    <t xml:space="preserve">Daugavpils                              </t>
  </si>
  <si>
    <t xml:space="preserve">Jēkabpils                               </t>
  </si>
  <si>
    <t xml:space="preserve">Jelgava                                 </t>
  </si>
  <si>
    <t xml:space="preserve">Jūrmala                                 </t>
  </si>
  <si>
    <t xml:space="preserve">Liepāja                                 </t>
  </si>
  <si>
    <t xml:space="preserve">Rēzekne                                 </t>
  </si>
  <si>
    <t xml:space="preserve">Rīga                                    </t>
  </si>
  <si>
    <t>Valmiera</t>
  </si>
  <si>
    <t xml:space="preserve">Ventspils                               </t>
  </si>
  <si>
    <t>Aglonas novads</t>
  </si>
  <si>
    <t>Aizkraukles novads</t>
  </si>
  <si>
    <t>Aizputes novads</t>
  </si>
  <si>
    <t>Aknīstes novads</t>
  </si>
  <si>
    <t>Alojas novads</t>
  </si>
  <si>
    <t>Alsungas novads</t>
  </si>
  <si>
    <t>Alūksnes novads</t>
  </si>
  <si>
    <t>Amatas novads</t>
  </si>
  <si>
    <t>Apes  novads</t>
  </si>
  <si>
    <t>Auces novads</t>
  </si>
  <si>
    <t>Ādažu novads</t>
  </si>
  <si>
    <t>Babītes novads</t>
  </si>
  <si>
    <t>Baldones novads</t>
  </si>
  <si>
    <t>Baltinavas novads</t>
  </si>
  <si>
    <t>Balvu novads</t>
  </si>
  <si>
    <t>Bauskas novads</t>
  </si>
  <si>
    <t>Beverīnas novads</t>
  </si>
  <si>
    <t>Brocēnu novads</t>
  </si>
  <si>
    <t>Burtnieku novads</t>
  </si>
  <si>
    <t>Carnikavas novads</t>
  </si>
  <si>
    <t>Cēsu novads</t>
  </si>
  <si>
    <t>Cesvaines novads</t>
  </si>
  <si>
    <t>Ciblas novads</t>
  </si>
  <si>
    <t>Dagdas novads</t>
  </si>
  <si>
    <t>Daugavpils novads</t>
  </si>
  <si>
    <t>Dobeles novads</t>
  </si>
  <si>
    <t>Dundagas novads</t>
  </si>
  <si>
    <t>Durbes novads</t>
  </si>
  <si>
    <t>Engures novads</t>
  </si>
  <si>
    <t>Ērgļu novads</t>
  </si>
  <si>
    <t>Garkalnes novads</t>
  </si>
  <si>
    <t>Grobiņas novads</t>
  </si>
  <si>
    <t>Gulbenes novads</t>
  </si>
  <si>
    <t>Iecavas novads</t>
  </si>
  <si>
    <t>Ikšķiles novads</t>
  </si>
  <si>
    <t>Inčukalna novads</t>
  </si>
  <si>
    <t>Ilūkstes novads</t>
  </si>
  <si>
    <t>Jaunjelgavas novads</t>
  </si>
  <si>
    <t>Jaunpiebalgas novads</t>
  </si>
  <si>
    <t>Jaunpils novads</t>
  </si>
  <si>
    <t>Jēkabpils novads</t>
  </si>
  <si>
    <t>Jelgavas novads</t>
  </si>
  <si>
    <t>Kandavas novads</t>
  </si>
  <si>
    <t>Kārsavas novads</t>
  </si>
  <si>
    <t>Kocēnu novads</t>
  </si>
  <si>
    <t>Kokneses novads</t>
  </si>
  <si>
    <t>Krāslavas novads</t>
  </si>
  <si>
    <t>Krimuldas novads</t>
  </si>
  <si>
    <t>Krustpils novads</t>
  </si>
  <si>
    <t>Kuldīgas novads</t>
  </si>
  <si>
    <t>Ķeguma novads</t>
  </si>
  <si>
    <t>Ķekavas novads</t>
  </si>
  <si>
    <t>Lielvārdes novads</t>
  </si>
  <si>
    <t>Līgatnes novads</t>
  </si>
  <si>
    <t>Limbažu novads</t>
  </si>
  <si>
    <t>Līvānu novads</t>
  </si>
  <si>
    <t>Lubānas novads</t>
  </si>
  <si>
    <t>Ludzas novads</t>
  </si>
  <si>
    <t>Madonas novads</t>
  </si>
  <si>
    <t>Mālpils novads</t>
  </si>
  <si>
    <t>Mārupes novads</t>
  </si>
  <si>
    <t>Mazsalacas novads</t>
  </si>
  <si>
    <t>Mērsraga novads</t>
  </si>
  <si>
    <t>Naukšēnu novads</t>
  </si>
  <si>
    <t>Neretas novads</t>
  </si>
  <si>
    <t>Nīcas novads</t>
  </si>
  <si>
    <t>Ogres novads</t>
  </si>
  <si>
    <t>Olaines novads</t>
  </si>
  <si>
    <t>Ozolnieku novads</t>
  </si>
  <si>
    <t>Pārgaujas novads</t>
  </si>
  <si>
    <t>Pāvilostas novads</t>
  </si>
  <si>
    <t>Pļaviņu novads</t>
  </si>
  <si>
    <t>Preiļu novads</t>
  </si>
  <si>
    <t>Priekules novads</t>
  </si>
  <si>
    <t>Priekuļu  novads</t>
  </si>
  <si>
    <t>Raunas novads</t>
  </si>
  <si>
    <t>Rēzeknes novads</t>
  </si>
  <si>
    <t>Riebiņu novads</t>
  </si>
  <si>
    <t>Rojas novads</t>
  </si>
  <si>
    <t>Ropažu novads</t>
  </si>
  <si>
    <t>Rucavas novads</t>
  </si>
  <si>
    <t>Rugāju novads</t>
  </si>
  <si>
    <t>Rundāles novads</t>
  </si>
  <si>
    <t>Rūjienas novads</t>
  </si>
  <si>
    <t>Salacgrīvas novads</t>
  </si>
  <si>
    <t>Salas novads</t>
  </si>
  <si>
    <t>Salaspils novads</t>
  </si>
  <si>
    <t>Saldus novads</t>
  </si>
  <si>
    <t>Saulkrastu novads</t>
  </si>
  <si>
    <t>Sējas novads</t>
  </si>
  <si>
    <t>Siguldas novads</t>
  </si>
  <si>
    <t>Skrīveru novads</t>
  </si>
  <si>
    <t>Skrundas novads</t>
  </si>
  <si>
    <t>Smiltenes novads</t>
  </si>
  <si>
    <t>Stopiņu novads</t>
  </si>
  <si>
    <t>Strenču novads</t>
  </si>
  <si>
    <t>Talsu novads</t>
  </si>
  <si>
    <t>Tērvetes novads</t>
  </si>
  <si>
    <t>Tukuma novads</t>
  </si>
  <si>
    <t>Vaiņodes novads</t>
  </si>
  <si>
    <t>Valkas novads</t>
  </si>
  <si>
    <t>Varakļānu novads</t>
  </si>
  <si>
    <t>Vārkavas novads</t>
  </si>
  <si>
    <t>Vecpiebalgas novads</t>
  </si>
  <si>
    <t>Vecumnieku novads</t>
  </si>
  <si>
    <t>Ventspils novads</t>
  </si>
  <si>
    <t>Viesītes novads</t>
  </si>
  <si>
    <t>Viļakas novads</t>
  </si>
  <si>
    <t>Viļānu novads</t>
  </si>
  <si>
    <t>Zilupes novads</t>
  </si>
  <si>
    <t>Kopā:</t>
  </si>
  <si>
    <t>Kopā</t>
  </si>
  <si>
    <r>
      <t xml:space="preserve">Vērtētie ieņēmumi uz 1 iedz., </t>
    </r>
    <r>
      <rPr>
        <b/>
        <i/>
        <sz val="9"/>
        <rFont val="Times New Roman"/>
        <family val="1"/>
        <charset val="186"/>
      </rPr>
      <t>euro</t>
    </r>
  </si>
  <si>
    <t>Pavisam kopā</t>
  </si>
  <si>
    <t>Daugavpils</t>
  </si>
  <si>
    <t>Jēkabpils</t>
  </si>
  <si>
    <t>Rīga</t>
  </si>
  <si>
    <t>Ventspils</t>
  </si>
  <si>
    <t>Jelgava</t>
  </si>
  <si>
    <t>Jūrmala</t>
  </si>
  <si>
    <t>Liepāja</t>
  </si>
  <si>
    <t>Rēzekne</t>
  </si>
  <si>
    <t>Teritorijas platība km2</t>
  </si>
  <si>
    <t>Izlīdzināmo vienību skaits</t>
  </si>
  <si>
    <t>euro</t>
  </si>
  <si>
    <t>%</t>
  </si>
  <si>
    <t>Apes novads</t>
  </si>
  <si>
    <t>Priekuļu novads</t>
  </si>
  <si>
    <t>Iedzīvotāju skaits uz 01.01.2016.</t>
  </si>
  <si>
    <t>Iedzīvotāju skaits uz 01.01.2015.</t>
  </si>
  <si>
    <t>KOPĀ</t>
  </si>
  <si>
    <t>2017 / 2016, %</t>
  </si>
  <si>
    <t>2017 / 2016</t>
  </si>
  <si>
    <r>
      <t xml:space="preserve">Vērtētie ieņēmumi, </t>
    </r>
    <r>
      <rPr>
        <b/>
        <i/>
        <sz val="10"/>
        <rFont val="Times New Roman"/>
        <family val="1"/>
        <charset val="186"/>
      </rPr>
      <t>euro</t>
    </r>
  </si>
  <si>
    <r>
      <t xml:space="preserve">Iemaksas (-) PFIF un dotācijas no PFIF (+), </t>
    </r>
    <r>
      <rPr>
        <b/>
        <i/>
        <sz val="10"/>
        <rFont val="Times New Roman"/>
        <family val="1"/>
        <charset val="186"/>
      </rPr>
      <t>euro</t>
    </r>
  </si>
  <si>
    <r>
      <t xml:space="preserve">Vērtētie ieņēmumi pēc izlīdzināšanas, </t>
    </r>
    <r>
      <rPr>
        <b/>
        <i/>
        <sz val="10"/>
        <rFont val="Times New Roman"/>
        <family val="1"/>
        <charset val="186"/>
      </rPr>
      <t>euro</t>
    </r>
  </si>
  <si>
    <r>
      <t xml:space="preserve">Vērtētie ieņēmumi pēc izlīdzināšanas 2016.gadā (ar pārejas periodu), </t>
    </r>
    <r>
      <rPr>
        <b/>
        <i/>
        <sz val="10"/>
        <rFont val="Times New Roman"/>
        <family val="1"/>
        <charset val="186"/>
      </rPr>
      <t>euro</t>
    </r>
  </si>
  <si>
    <r>
      <t xml:space="preserve">2017 / 2016, </t>
    </r>
    <r>
      <rPr>
        <b/>
        <i/>
        <sz val="10"/>
        <rFont val="Times New Roman"/>
        <family val="1"/>
        <charset val="186"/>
      </rPr>
      <t>euro</t>
    </r>
  </si>
  <si>
    <r>
      <t xml:space="preserve">Vērtētie ieņēmumi pēc izlīdzināšanas 2017.gadā, </t>
    </r>
    <r>
      <rPr>
        <b/>
        <i/>
        <sz val="10"/>
        <rFont val="Times New Roman"/>
        <family val="1"/>
        <charset val="186"/>
      </rPr>
      <t>euro</t>
    </r>
  </si>
  <si>
    <t>2017 / 2015</t>
  </si>
  <si>
    <t>Plānošanas reģions</t>
  </si>
  <si>
    <t>Latgales PR</t>
  </si>
  <si>
    <t>Rīgas PR</t>
  </si>
  <si>
    <t>Vidzemes PR</t>
  </si>
  <si>
    <t>Kurzemes PR</t>
  </si>
  <si>
    <t>Zemgales PR</t>
  </si>
  <si>
    <t>Kurzemes PR, NNAC</t>
  </si>
  <si>
    <t>Rīgas PR, NNAC</t>
  </si>
  <si>
    <t>Zemgales PR, NNAC</t>
  </si>
  <si>
    <t>Vidzemes PR, NNAC</t>
  </si>
  <si>
    <t>Latgales PR, NNAC</t>
  </si>
  <si>
    <t>Zemgales PR, RNAC</t>
  </si>
  <si>
    <t>Vidzemes PR, RNAC</t>
  </si>
  <si>
    <t>Latgales PR, RNAC</t>
  </si>
  <si>
    <t>Kurzemes PR, RNAC</t>
  </si>
  <si>
    <t>Rīgas PR, RNAC</t>
  </si>
  <si>
    <r>
      <t xml:space="preserve">Izlīdzinātie vērtētie ieņēmumi 2017.gadā, </t>
    </r>
    <r>
      <rPr>
        <b/>
        <i/>
        <sz val="10"/>
        <rFont val="Times New Roman"/>
        <family val="1"/>
        <charset val="186"/>
      </rPr>
      <t>euro</t>
    </r>
  </si>
  <si>
    <t>Iedzīvotāju skaits uz 01.01.2016.*</t>
  </si>
  <si>
    <t>Izlīdzināmo vienību skaits 2016.gadā</t>
  </si>
  <si>
    <t>Izlīdzināmo vienību skaits 2017.gadā</t>
  </si>
  <si>
    <r>
      <t xml:space="preserve">Vērtētie ieņēmumi pēc izlīdzināšanas 2017.gadā uz 1 izlīdzināmo vienību, </t>
    </r>
    <r>
      <rPr>
        <b/>
        <i/>
        <sz val="10"/>
        <rFont val="Times New Roman"/>
        <family val="1"/>
        <charset val="186"/>
      </rPr>
      <t>euro</t>
    </r>
  </si>
  <si>
    <t xml:space="preserve">Izlīdzināmo vienību skaita izmaiņas 2017 / 2016 </t>
  </si>
  <si>
    <t>Vērtētie ieņēmumi pēc izlīdzināšanas uz 1 izlīdzināmo vienību 2017 / 2016</t>
  </si>
  <si>
    <t>2016 (ar pārejas periodu)</t>
  </si>
  <si>
    <t xml:space="preserve">Izlīdzināmo vienību skaita izmaiņas un izlīdzināto vērtēto ieņēmumu uz vienu izlīdzināmo vienību izmaiņas PFI aprēķinā 2017.gadā salīdzinājumā ar 2016.gadu </t>
  </si>
  <si>
    <r>
      <t xml:space="preserve">Vērtētie ieņēmumi pēc izlīdzināšanas 2016.gadā (ar pārejas periodu), </t>
    </r>
    <r>
      <rPr>
        <i/>
        <sz val="10"/>
        <rFont val="Times New Roman"/>
        <family val="1"/>
        <charset val="186"/>
      </rPr>
      <t>euro</t>
    </r>
  </si>
  <si>
    <r>
      <t xml:space="preserve">Vērtētie ieņēmumi pēc izlīdzin. 2016.gadā uz 1 izlīdzin. vien. (ar pārejas periodu), </t>
    </r>
    <r>
      <rPr>
        <i/>
        <sz val="10"/>
        <rFont val="Times New Roman"/>
        <family val="1"/>
        <charset val="186"/>
      </rPr>
      <t>euro</t>
    </r>
  </si>
  <si>
    <r>
      <t xml:space="preserve">Vērtētie ieņēmumi pēc izlīdzināšanas 2015.gadā (ar papildu dotācijām), </t>
    </r>
    <r>
      <rPr>
        <b/>
        <i/>
        <sz val="10"/>
        <rFont val="Times New Roman"/>
        <family val="1"/>
        <charset val="186"/>
      </rPr>
      <t>euro</t>
    </r>
  </si>
  <si>
    <t>Pašvaldību finanšu izlīdzināšanas aprēķina 2017.gadam rezultāti</t>
  </si>
  <si>
    <t>Iemaksas PFIF no pašvaldības IIN ieņēmumiem, %</t>
  </si>
  <si>
    <t>Pašvaldību iemaksas Pašvaldību finanšu izlīdzināšanas fondā 2017.gadā</t>
  </si>
  <si>
    <t>Iemaksa PFIF % no kopējām pašvaldību iemaksām</t>
  </si>
  <si>
    <r>
      <t xml:space="preserve">Iemaksas (-) PFIF, </t>
    </r>
    <r>
      <rPr>
        <b/>
        <i/>
        <sz val="10"/>
        <rFont val="Times New Roman"/>
        <family val="1"/>
        <charset val="186"/>
      </rPr>
      <t>euro</t>
    </r>
  </si>
  <si>
    <r>
      <rPr>
        <b/>
        <i/>
        <sz val="11"/>
        <rFont val="Times New Roman"/>
        <family val="1"/>
        <charset val="186"/>
      </rPr>
      <t>Saīsinājumi:</t>
    </r>
    <r>
      <rPr>
        <i/>
        <sz val="11"/>
        <rFont val="Times New Roman"/>
        <family val="1"/>
        <charset val="186"/>
      </rPr>
      <t xml:space="preserve"> PFIF (Pašvaldību finanšu izlīdzināšanas fonds); PR (plānošanas reģions); NNAC (Nacionālās nozīmes attīstības centrs); RNAC (Reģionālās nozīmes attīstības centrs)</t>
    </r>
  </si>
  <si>
    <t>Dotācijas pašvaldībām no Pašvaldību finanšu izlīdzināšanas fonda 2017.gadā</t>
  </si>
  <si>
    <r>
      <t xml:space="preserve">Dotācijas no PFIF (+), </t>
    </r>
    <r>
      <rPr>
        <b/>
        <i/>
        <sz val="10"/>
        <rFont val="Times New Roman"/>
        <family val="1"/>
        <charset val="186"/>
      </rPr>
      <t>euro</t>
    </r>
  </si>
  <si>
    <t>Pašvaldības iemaksas Pašvaldību finanšu izlīdzināšanas fondā 2017.gadā % no kopējām pašvaldību iemaksām</t>
  </si>
  <si>
    <t>Dotācija  % no PFIF</t>
  </si>
  <si>
    <t>Dotācijas īpatsvars pašvaldības izlīdzinātajos vērtētajos ieņēmumos, %</t>
  </si>
  <si>
    <t>Dotācijas pašvaldībām % no PFIF 2017.gadā</t>
  </si>
  <si>
    <t>Dotācijas no PFIF īpatsvars pašvaldības vērtētajos ieņēmumos pēc izlīdzināšanas 2017.gadā, %</t>
  </si>
  <si>
    <r>
      <t xml:space="preserve">Vērtētie ieņēmumi uz 1 izlīdz. vien. </t>
    </r>
    <r>
      <rPr>
        <b/>
        <u/>
        <sz val="10"/>
        <rFont val="Times New Roman"/>
        <family val="1"/>
        <charset val="186"/>
      </rPr>
      <t>pirms izlīdzināšanas</t>
    </r>
  </si>
  <si>
    <r>
      <t xml:space="preserve">Vērtētie ieņēmumi uz 1 izlīdz. vien. </t>
    </r>
    <r>
      <rPr>
        <b/>
        <u/>
        <sz val="10"/>
        <rFont val="Times New Roman"/>
        <family val="1"/>
        <charset val="186"/>
      </rPr>
      <t>pēc izlīdzināšanas</t>
    </r>
  </si>
  <si>
    <r>
      <t xml:space="preserve">Vērtētie ieņēmumi uz 1 iedzīvotāju </t>
    </r>
    <r>
      <rPr>
        <b/>
        <u/>
        <sz val="10"/>
        <rFont val="Times New Roman"/>
        <family val="1"/>
        <charset val="186"/>
      </rPr>
      <t>pirms izlīdzināšanas</t>
    </r>
  </si>
  <si>
    <r>
      <t xml:space="preserve">Vērtētie ieņēmumi uz 1 iedzīvotāju </t>
    </r>
    <r>
      <rPr>
        <b/>
        <u/>
        <sz val="10"/>
        <rFont val="Times New Roman"/>
        <family val="1"/>
        <charset val="186"/>
      </rPr>
      <t>pēc izlīdzināšanas</t>
    </r>
  </si>
  <si>
    <t>Vidēji valstī:</t>
  </si>
  <si>
    <r>
      <t xml:space="preserve">Vērtētie ieņēmumi pirms izlīdzināšanas un pēc izlīdzināšanas uz vienu izlīdzināmo vienību un uz vienu iedzīvotāju pašvaldībās 2017.gadā, </t>
    </r>
    <r>
      <rPr>
        <b/>
        <i/>
        <sz val="16"/>
        <rFont val="Times New Roman"/>
        <family val="1"/>
        <charset val="186"/>
      </rPr>
      <t>euro</t>
    </r>
  </si>
  <si>
    <t>Vērtētie ieņēmumi uz vienu izlīdzināmo vienību</t>
  </si>
  <si>
    <t>Vērtētie ieņēmumi uz vienu iedzīvotāju</t>
  </si>
  <si>
    <t>Saturs</t>
  </si>
  <si>
    <t>Tabula</t>
  </si>
  <si>
    <t>Grafiki</t>
  </si>
  <si>
    <t>Pašvaldību iemaksas PFIF 2017.gadā</t>
  </si>
  <si>
    <t>Pašvaldības iemaksas PFIF 2017.gadā % no kopējām pašvaldību iemaksām</t>
  </si>
  <si>
    <t>Pašvaldību iemaksas PFIF % no plānotajiem iedzīvotāju ienākuma nodokļa ieņēmumiem</t>
  </si>
  <si>
    <t>Pašvaldību iemaksas un valsts budžeta dotācija PFIF,  % fonda ieņēmumiem</t>
  </si>
  <si>
    <t>Dotācijas pašvaldībām no PFIF 2017.gadā</t>
  </si>
  <si>
    <t>Grafiks</t>
  </si>
  <si>
    <t>Vērtētie ieņēmumi pirms izlīdzināšanas un pēc izlīdzināšanas uz vienu izlīdzināmo vienību un uz vienu iedzīvotāju pašvaldībās 2017.gadā</t>
  </si>
  <si>
    <t>Pašvaldību vērtētie ieņēmumi pirms un pēc izlīdzināšanas 2017.gadā</t>
  </si>
  <si>
    <t>Dotācijas no PFIF īpatsvars pašvaldības vērtētajos ieņēmumos pēc izlīdzināšanas 2017.gadā</t>
  </si>
  <si>
    <t xml:space="preserve"> % no vērtēto ieņēmumu pēc izlīdzināšanas pieauguma pašvaldībās kopā</t>
  </si>
  <si>
    <t>Vidēji valstī</t>
  </si>
  <si>
    <t>Vidēji RP</t>
  </si>
  <si>
    <t>Vidēji novados</t>
  </si>
  <si>
    <t>Vērtētie ieņēmumi pēc izlīdzināšanas uz 1 izlīdzināmo vienību 2017 / 2016, euro</t>
  </si>
  <si>
    <t>Skaits</t>
  </si>
  <si>
    <r>
      <rPr>
        <b/>
        <i/>
        <sz val="11"/>
        <rFont val="Times New Roman"/>
        <family val="1"/>
        <charset val="186"/>
      </rPr>
      <t>Saīsinājumi:</t>
    </r>
    <r>
      <rPr>
        <i/>
        <sz val="11"/>
        <rFont val="Times New Roman"/>
        <family val="1"/>
        <charset val="186"/>
      </rPr>
      <t xml:space="preserve"> PR (plānošanas reģions); NNAC (Nacionālās nozīmes attīstības centrs); RNAC (Reģionālās nozīmes attīstības centrs); </t>
    </r>
    <r>
      <rPr>
        <b/>
        <i/>
        <sz val="11"/>
        <rFont val="Times New Roman"/>
        <family val="1"/>
        <charset val="186"/>
      </rPr>
      <t xml:space="preserve">Piezīme: </t>
    </r>
    <r>
      <rPr>
        <i/>
        <sz val="11"/>
        <rFont val="Times New Roman"/>
        <family val="1"/>
        <charset val="186"/>
      </rPr>
      <t>* PMLP dati</t>
    </r>
  </si>
  <si>
    <r>
      <rPr>
        <b/>
        <i/>
        <sz val="11"/>
        <color theme="1"/>
        <rFont val="Times New Roman"/>
        <family val="1"/>
        <charset val="186"/>
      </rPr>
      <t>Saīsinājumi:</t>
    </r>
    <r>
      <rPr>
        <i/>
        <sz val="11"/>
        <color theme="1"/>
        <rFont val="Times New Roman"/>
        <family val="1"/>
        <charset val="186"/>
      </rPr>
      <t xml:space="preserve"> PR (plānošanas reģions); NNAC (Nacionālās nozīmes attīstības centrs); RNAC (Reģionālās nozīmes attīstības centrs); </t>
    </r>
    <r>
      <rPr>
        <b/>
        <i/>
        <sz val="11"/>
        <color theme="1"/>
        <rFont val="Times New Roman"/>
        <family val="1"/>
        <charset val="186"/>
      </rPr>
      <t>Piezīme:</t>
    </r>
    <r>
      <rPr>
        <i/>
        <sz val="11"/>
        <color theme="1"/>
        <rFont val="Times New Roman"/>
        <family val="1"/>
        <charset val="186"/>
      </rPr>
      <t xml:space="preserve"> * PMLP dati</t>
    </r>
  </si>
  <si>
    <t xml:space="preserve">Pašvaldībām aprēķinātās izlīdzināmās vienības PFI aprēķinā 2017.gadā salīdzinājumā ar 2016.gadu </t>
  </si>
  <si>
    <r>
      <rPr>
        <b/>
        <i/>
        <sz val="11"/>
        <rFont val="Times New Roman"/>
        <family val="1"/>
        <charset val="186"/>
      </rPr>
      <t>Saīsinājumi:</t>
    </r>
    <r>
      <rPr>
        <i/>
        <sz val="11"/>
        <rFont val="Times New Roman"/>
        <family val="1"/>
        <charset val="186"/>
      </rPr>
      <t xml:space="preserve"> PR (plānošanas reģions); NNAC (Nacionālās nozīmes attīstības centrs); RNAC (Reģionālās nozīmes attīstības centrs); </t>
    </r>
    <r>
      <rPr>
        <b/>
        <i/>
        <sz val="11"/>
        <rFont val="Times New Roman"/>
        <family val="1"/>
        <charset val="186"/>
      </rPr>
      <t>Piezīme:</t>
    </r>
    <r>
      <rPr>
        <i/>
        <sz val="11"/>
        <rFont val="Times New Roman"/>
        <family val="1"/>
        <charset val="186"/>
      </rPr>
      <t xml:space="preserve"> *PMLP dati</t>
    </r>
  </si>
  <si>
    <t>Pašvaldības īpatsvara koeficients kopējos sadales kontā ieskaitītajos IIN ieņēmumos 2017. gadā un 2016.gadā, %</t>
  </si>
  <si>
    <t>Pašvaldības īpatsvara koeficients kopējos sadales kontā ieskaitītajos IIN ieņēmumos, %*</t>
  </si>
  <si>
    <r>
      <t xml:space="preserve">Piezīme: Ministru kabineta noteikumu Nr.785 “Kārtība, kādā iedzīvotāju ienākuma nodokli, ar nodokli saistīto nokavējuma naudu un soda naudu ieskaita budžetā” 7.punkts paredz, ka kalendāra gadā pašvaldības budžetā ieskaitāmo nodokļa ieņēmumu daļu nosaka, pamatojoties uz katras pašvaldības īpatsvara koeficientu kopējos valstī iekasētajos nodokļa ieņēmumos no nodokļa maksātāju taksācijas gada ienākumiem </t>
    </r>
    <r>
      <rPr>
        <i/>
        <u/>
        <sz val="10"/>
        <rFont val="Times New Roman"/>
        <family val="1"/>
        <charset val="186"/>
      </rPr>
      <t>pirms diviem gadiem</t>
    </r>
    <r>
      <rPr>
        <i/>
        <sz val="10"/>
        <rFont val="Times New Roman"/>
        <family val="1"/>
        <charset val="186"/>
      </rPr>
      <t>. Tādējādi katras pašvaldības īpatsvara koeficients kopējos sadales kontā ieskaitītajos IIN ieņēmumos 2017.gadam aprēķināts, balstoties uz 2015.gada faktiskās IIN ieņēmumu izpildes datiem, bet 2016.gadam – uz  2014.gada faktiskās IIN ieņēmumu izpildes datiem.</t>
    </r>
  </si>
  <si>
    <r>
      <t xml:space="preserve">Pašvaldību vērtētie ieņēmumi pirms un pēc izlīdzināšanas 2017.gadā (Grafikā nav ietverta Rīgas pilsētas pašvaldība), </t>
    </r>
    <r>
      <rPr>
        <b/>
        <i/>
        <sz val="16"/>
        <rFont val="Times New Roman"/>
        <family val="1"/>
        <charset val="186"/>
      </rPr>
      <t>euro</t>
    </r>
  </si>
  <si>
    <r>
      <rPr>
        <b/>
        <i/>
        <sz val="12"/>
        <rFont val="Times New Roman"/>
        <family val="1"/>
        <charset val="186"/>
      </rPr>
      <t>Saīsinājumi:</t>
    </r>
    <r>
      <rPr>
        <i/>
        <sz val="12"/>
        <rFont val="Times New Roman"/>
        <family val="1"/>
        <charset val="186"/>
      </rPr>
      <t xml:space="preserve"> PFIF (Pašvaldību finanšu izlīdzināšanas fonds); PR (plānošanas reģions); NNAC (Nacionālās nozīmes attīstības centrs); RNAC (Reģionālās nozīmes attīstības centrs); </t>
    </r>
    <r>
      <rPr>
        <b/>
        <i/>
        <sz val="12"/>
        <rFont val="Times New Roman"/>
        <family val="1"/>
        <charset val="186"/>
      </rPr>
      <t>Piezīme:</t>
    </r>
    <r>
      <rPr>
        <i/>
        <sz val="12"/>
        <rFont val="Times New Roman"/>
        <family val="1"/>
        <charset val="186"/>
      </rPr>
      <t xml:space="preserve"> * PMLP dati</t>
    </r>
  </si>
  <si>
    <r>
      <t>Vērtētie ieņēmumi pirms izlīdzināšanas un pēc izlīdzināšanas uz vienu izlīdzināmo vienību un uz vienu iedzīvotāju pašvaldībās 2017.gadā,</t>
    </r>
    <r>
      <rPr>
        <b/>
        <i/>
        <sz val="16"/>
        <rFont val="Times New Roman"/>
        <family val="1"/>
        <charset val="186"/>
      </rPr>
      <t xml:space="preserve"> euro</t>
    </r>
  </si>
  <si>
    <t>2016/ 2015</t>
  </si>
  <si>
    <t>Pašvaldībās deklarēto iedzīvotāju skaita izmaiņas. Iedzīvotāju skaits uz 01.01.2016. salīdzinājumā ar iedzīvotāju skaitu uz 01.01.2015.</t>
  </si>
  <si>
    <t>Datu avots: PMLP</t>
  </si>
  <si>
    <t>1. Tabula</t>
  </si>
  <si>
    <t>2. Tabula</t>
  </si>
  <si>
    <t>3. Grafiki</t>
  </si>
  <si>
    <t>4. Tabula</t>
  </si>
  <si>
    <t>5. Tabula</t>
  </si>
  <si>
    <t>6. Grafiks</t>
  </si>
  <si>
    <t>7. Grafiks</t>
  </si>
  <si>
    <t>8. Tabula</t>
  </si>
  <si>
    <t>10. Grafiks</t>
  </si>
  <si>
    <t>11. Grafiks</t>
  </si>
  <si>
    <t>16. Tabula</t>
  </si>
  <si>
    <t>18. Tabula</t>
  </si>
  <si>
    <t>20. Tabula</t>
  </si>
  <si>
    <t>Pašvaldību finanšu izlīdzināšanas aprēķina 2017.gadam rezultātu kopsavilkums</t>
  </si>
  <si>
    <r>
      <rPr>
        <b/>
        <i/>
        <sz val="12"/>
        <rFont val="Times New Roman"/>
        <family val="1"/>
        <charset val="186"/>
      </rPr>
      <t>Saīsinājums:</t>
    </r>
    <r>
      <rPr>
        <i/>
        <sz val="12"/>
        <rFont val="Times New Roman"/>
        <family val="1"/>
        <charset val="186"/>
      </rPr>
      <t xml:space="preserve"> PFIF (Pašvaldību finanšu izlīdzināšanas fonds); </t>
    </r>
    <r>
      <rPr>
        <b/>
        <i/>
        <sz val="12"/>
        <rFont val="Times New Roman"/>
        <family val="1"/>
        <charset val="186"/>
      </rPr>
      <t>Piezīme:</t>
    </r>
    <r>
      <rPr>
        <i/>
        <sz val="12"/>
        <rFont val="Times New Roman"/>
        <family val="1"/>
        <charset val="186"/>
      </rPr>
      <t xml:space="preserve"> * PMLP dati</t>
    </r>
  </si>
  <si>
    <t xml:space="preserve">Pašvaldību iemaksas PFIF </t>
  </si>
  <si>
    <t>PFIF ieņēmumi 2017.gadā kopā</t>
  </si>
  <si>
    <t>Valsts budžeta dotācija PFIF</t>
  </si>
  <si>
    <t>Pašvaldību iemaksas un valsts budžeta dotācija Pašvaldību finanšu izlīdzināšanas fondā 2017.gadā,  % fonda ieņēmumiem</t>
  </si>
  <si>
    <t>Pašvaldību iemaksas Pašvaldību finanšu izlīdzināšanas fondā 2017.gadā % no plānotajiem iedzīvotāju ienākuma nodokļa ieņēmumiem</t>
  </si>
  <si>
    <t>Dotācijas pašvaldībām % no PFIF 2017.gadā. Dotācijas no PFIF īpatsvars pašvaldības vērtētajos ieņēmumos pēc izlīdzināšanas 2017.gadā</t>
  </si>
  <si>
    <t>Pašvaldību vērtēto ieņēmumu pēc izlīdzināšanas pieauguma 2017.gadā (93,3 milj. euro) sadalījums pa pašvaldībām</t>
  </si>
  <si>
    <r>
      <t xml:space="preserve">Pašvaldību vērtēto ieņēmumu pieauguma pēc izlīdzināšanas 2017.gadā   (93,3 milj. </t>
    </r>
    <r>
      <rPr>
        <b/>
        <i/>
        <sz val="16"/>
        <rFont val="Times New Roman"/>
        <family val="1"/>
        <charset val="186"/>
      </rPr>
      <t>euro</t>
    </r>
    <r>
      <rPr>
        <b/>
        <sz val="16"/>
        <rFont val="Times New Roman"/>
        <family val="1"/>
        <charset val="186"/>
      </rPr>
      <t xml:space="preserve">) sadalījums pa pašvaldībām, </t>
    </r>
    <r>
      <rPr>
        <b/>
        <i/>
        <sz val="16"/>
        <rFont val="Times New Roman"/>
        <family val="1"/>
        <charset val="186"/>
      </rPr>
      <t>euro</t>
    </r>
  </si>
  <si>
    <r>
      <t>Pašvaldību vērtēto ieņēmumu pēc izlīdzināšanas pieauguma (+93,3 milj.</t>
    </r>
    <r>
      <rPr>
        <b/>
        <i/>
        <sz val="16"/>
        <rFont val="Times New Roman"/>
        <family val="1"/>
        <charset val="186"/>
      </rPr>
      <t xml:space="preserve"> euro</t>
    </r>
    <r>
      <rPr>
        <b/>
        <sz val="16"/>
        <rFont val="Times New Roman"/>
        <family val="1"/>
        <charset val="186"/>
      </rPr>
      <t>) 2017.gadā sadalījums reģionālā griezumā, % no kopējā palielinājuma</t>
    </r>
  </si>
  <si>
    <r>
      <t>Pašvaldību sadalījums pa</t>
    </r>
    <r>
      <rPr>
        <sz val="16"/>
        <rFont val="Times New Roman"/>
        <family val="1"/>
        <charset val="186"/>
      </rPr>
      <t xml:space="preserve"> </t>
    </r>
    <r>
      <rPr>
        <b/>
        <sz val="16"/>
        <rFont val="Times New Roman"/>
        <family val="1"/>
        <charset val="186"/>
      </rPr>
      <t>plānošanas reģioniem</t>
    </r>
  </si>
  <si>
    <t>Pašvaldības teritorijas platība, km2</t>
  </si>
  <si>
    <t>Pašvaldību sadalījums pa plānošanas reģioniem</t>
  </si>
  <si>
    <t>Iedzīvotāju skaits pašvaldībā uz 01.01.2016.</t>
  </si>
  <si>
    <r>
      <rPr>
        <b/>
        <i/>
        <sz val="10"/>
        <rFont val="Times New Roman"/>
        <family val="1"/>
        <charset val="186"/>
      </rPr>
      <t>Saīsinājumi:</t>
    </r>
    <r>
      <rPr>
        <i/>
        <sz val="10"/>
        <rFont val="Times New Roman"/>
        <family val="1"/>
        <charset val="186"/>
      </rPr>
      <t xml:space="preserve"> PR (plānošanas reģions); NNAC (Nacionālās nozīmes attīstības centrs); RNAC (Reģionālās nozīmes attīstības centrs): </t>
    </r>
    <r>
      <rPr>
        <b/>
        <i/>
        <sz val="10"/>
        <rFont val="Times New Roman"/>
        <family val="1"/>
        <charset val="186"/>
      </rPr>
      <t>Piezīme:</t>
    </r>
    <r>
      <rPr>
        <i/>
        <sz val="10"/>
        <rFont val="Times New Roman"/>
        <family val="1"/>
        <charset val="186"/>
      </rPr>
      <t xml:space="preserve"> * PMLP dati</t>
    </r>
  </si>
  <si>
    <r>
      <rPr>
        <b/>
        <i/>
        <sz val="10"/>
        <rFont val="Times New Roman"/>
        <family val="1"/>
        <charset val="186"/>
      </rPr>
      <t>Saīsinājumi:</t>
    </r>
    <r>
      <rPr>
        <i/>
        <sz val="10"/>
        <rFont val="Times New Roman"/>
        <family val="1"/>
        <charset val="186"/>
      </rPr>
      <t xml:space="preserve"> PR (plānošanas reģions); NNAC (Nacionālās nozīmes attīstības centrs); RNAC (Reģionālās nozīmes attīstības centrs); </t>
    </r>
    <r>
      <rPr>
        <b/>
        <i/>
        <sz val="10"/>
        <rFont val="Times New Roman"/>
        <family val="1"/>
        <charset val="186"/>
      </rPr>
      <t>Piezīmes:</t>
    </r>
    <r>
      <rPr>
        <i/>
        <sz val="10"/>
        <rFont val="Times New Roman"/>
        <family val="1"/>
        <charset val="186"/>
      </rPr>
      <t xml:space="preserve"> * PMLP dati; Pēdējais pašvaldību finanšu izlīdzināšanas aprēķins atbilstoši likumam "Par pašvaldību finanšu izlīdzināšanu", kas darbojās kopš 1998.gada, tika veikts 2015.gadā, tādēļ 2015.gads izmantots kā atskaites punkts jaunā "Pašvaldību finanšu izlīdzināšanas likuma" (spēkā no 02.07.2015.) ietekmes uz pašvaldību ieņēmumiem izlīdzināšanas rezultātā salīdzinājumam.</t>
    </r>
  </si>
  <si>
    <r>
      <t xml:space="preserve">Vērtētie ieņēm. pēc izlīdzin.  uz vienu iedz., </t>
    </r>
    <r>
      <rPr>
        <i/>
        <sz val="9"/>
        <rFont val="Times New Roman"/>
        <family val="1"/>
        <charset val="186"/>
      </rPr>
      <t>euro</t>
    </r>
  </si>
  <si>
    <r>
      <t xml:space="preserve">Vērtētie ieņēm. uz 1 izlīdzin. vienību, </t>
    </r>
    <r>
      <rPr>
        <b/>
        <i/>
        <sz val="9"/>
        <color theme="1"/>
        <rFont val="Times New Roman"/>
        <family val="1"/>
        <charset val="186"/>
      </rPr>
      <t>euro</t>
    </r>
  </si>
  <si>
    <r>
      <t xml:space="preserve">Vērtētie ieņēm. pēc izlīdzin. 2016.gadā, </t>
    </r>
    <r>
      <rPr>
        <b/>
        <i/>
        <sz val="10"/>
        <rFont val="Times New Roman"/>
        <family val="1"/>
        <charset val="186"/>
      </rPr>
      <t>euro</t>
    </r>
  </si>
  <si>
    <r>
      <t xml:space="preserve">Vērtētie ieņēm. pēc izlīdzin. uz vienu izlīdzin. vienību, </t>
    </r>
    <r>
      <rPr>
        <i/>
        <sz val="9"/>
        <rFont val="Times New Roman"/>
        <family val="1"/>
        <charset val="186"/>
      </rPr>
      <t>euro</t>
    </r>
  </si>
  <si>
    <r>
      <t>Vērtētie ieņēmumi</t>
    </r>
    <r>
      <rPr>
        <b/>
        <u/>
        <sz val="10"/>
        <rFont val="Times New Roman"/>
        <family val="1"/>
        <charset val="186"/>
      </rPr>
      <t xml:space="preserve"> pēc izlīdzināšanas</t>
    </r>
    <r>
      <rPr>
        <b/>
        <sz val="10"/>
        <rFont val="Times New Roman"/>
        <family val="1"/>
        <charset val="186"/>
      </rPr>
      <t xml:space="preserve">, </t>
    </r>
    <r>
      <rPr>
        <b/>
        <i/>
        <sz val="10"/>
        <rFont val="Times New Roman"/>
        <family val="1"/>
        <charset val="186"/>
      </rPr>
      <t>euro</t>
    </r>
  </si>
  <si>
    <r>
      <t xml:space="preserve"> Vērtētie ieņēm. </t>
    </r>
    <r>
      <rPr>
        <b/>
        <u/>
        <sz val="9"/>
        <rFont val="Times New Roman"/>
        <family val="1"/>
        <charset val="186"/>
      </rPr>
      <t>pēc izlīdzin.</t>
    </r>
    <r>
      <rPr>
        <b/>
        <sz val="9"/>
        <rFont val="Times New Roman"/>
        <family val="1"/>
        <charset val="186"/>
      </rPr>
      <t xml:space="preserve"> uz vienu izlīdzin. vienību, </t>
    </r>
    <r>
      <rPr>
        <b/>
        <i/>
        <sz val="9"/>
        <rFont val="Times New Roman"/>
        <family val="1"/>
        <charset val="186"/>
      </rPr>
      <t>euro</t>
    </r>
  </si>
  <si>
    <r>
      <t xml:space="preserve">Vērtētie ieņēm. </t>
    </r>
    <r>
      <rPr>
        <b/>
        <u/>
        <sz val="9"/>
        <rFont val="Times New Roman"/>
        <family val="1"/>
        <charset val="186"/>
      </rPr>
      <t>pēc izlīdzin.</t>
    </r>
    <r>
      <rPr>
        <b/>
        <sz val="9"/>
        <rFont val="Times New Roman"/>
        <family val="1"/>
        <charset val="186"/>
      </rPr>
      <t xml:space="preserve"> uz vienu iedz., </t>
    </r>
    <r>
      <rPr>
        <b/>
        <i/>
        <sz val="9"/>
        <rFont val="Times New Roman"/>
        <family val="1"/>
        <charset val="186"/>
      </rPr>
      <t>euro</t>
    </r>
  </si>
  <si>
    <t>2017 / 2016 (ar pārejas periodu)</t>
  </si>
  <si>
    <r>
      <t xml:space="preserve">Vērtētie ieņēm. pēc izlīdzin., </t>
    </r>
    <r>
      <rPr>
        <b/>
        <i/>
        <sz val="10"/>
        <rFont val="Times New Roman"/>
        <family val="1"/>
        <charset val="186"/>
      </rPr>
      <t>euro</t>
    </r>
  </si>
  <si>
    <t>Vērtētie ieņēm. pēc izlīdzin., %</t>
  </si>
  <si>
    <r>
      <t xml:space="preserve">Vērtētie ieņēmumi pēc izlīdzināšanas uz vienu km2, </t>
    </r>
    <r>
      <rPr>
        <b/>
        <i/>
        <sz val="10"/>
        <rFont val="Times New Roman"/>
        <family val="1"/>
        <charset val="186"/>
      </rPr>
      <t>euro</t>
    </r>
  </si>
  <si>
    <r>
      <t>Vērtētie ieņēmumi pēc izlīdzināšanas uz vienu pašvaldības teritorijas km</t>
    </r>
    <r>
      <rPr>
        <b/>
        <vertAlign val="superscript"/>
        <sz val="16"/>
        <rFont val="Times New Roman"/>
        <family val="1"/>
        <charset val="186"/>
      </rPr>
      <t>2</t>
    </r>
    <r>
      <rPr>
        <b/>
        <sz val="16"/>
        <rFont val="Times New Roman"/>
        <family val="1"/>
        <charset val="186"/>
      </rPr>
      <t xml:space="preserve"> 2017.gadā, </t>
    </r>
    <r>
      <rPr>
        <b/>
        <i/>
        <sz val="16"/>
        <rFont val="Times New Roman"/>
        <family val="1"/>
        <charset val="186"/>
      </rPr>
      <t>euro</t>
    </r>
  </si>
  <si>
    <t>Pašvaldību vērtēto ieņēmumu pēc izlīdzināšanas izmaiņas 2017.gadā salīdzinājumā ar 2016.gadu (ar pārejas periodu)</t>
  </si>
  <si>
    <t>Karte</t>
  </si>
  <si>
    <t>Pašvaldību vērtēto ieņēmumu pēc izlīdzināšanas izmaiņas 2017.gadā salīdzinājumā ar 2015.gadu (ar papildu valsts budžeta dotācijām)</t>
  </si>
  <si>
    <t>Pašvaldību vērtētie ieņēmumi  pēc izlīdzināšanas uz vienu izlīdzināmo vienību PFI aprēķinā 2017.gadā</t>
  </si>
  <si>
    <r>
      <t xml:space="preserve">Pašvaldību vērtētie ieņēmumi  pēc izlīdzināšanas uz vienu izlīdzināmo vienību pašvaldību finanšu izlīdzināšanas aprēķinā 2017.gadā, </t>
    </r>
    <r>
      <rPr>
        <b/>
        <i/>
        <sz val="16"/>
        <rFont val="Times New Roman"/>
        <family val="1"/>
        <charset val="186"/>
      </rPr>
      <t>euro</t>
    </r>
  </si>
  <si>
    <t>9. Tabula</t>
  </si>
  <si>
    <t>12. Grafiks</t>
  </si>
  <si>
    <t>13. Tabula</t>
  </si>
  <si>
    <t>14. Grafiks</t>
  </si>
  <si>
    <t>15. Karte</t>
  </si>
  <si>
    <t>17. Grafiks</t>
  </si>
  <si>
    <t>19. Tabula</t>
  </si>
  <si>
    <t>21. Grafiks</t>
  </si>
  <si>
    <t>22. Karte</t>
  </si>
  <si>
    <t>23. Tabula</t>
  </si>
  <si>
    <t>24. Tabula</t>
  </si>
  <si>
    <t>25. Tabula</t>
  </si>
  <si>
    <r>
      <t>Vērtētie ieņēmumi pēc izlīdzināšanas uz vienu pašvaldības teritorijas km</t>
    </r>
    <r>
      <rPr>
        <b/>
        <vertAlign val="superscript"/>
        <sz val="12"/>
        <rFont val="Times New Roman"/>
        <family val="1"/>
        <charset val="186"/>
      </rPr>
      <t>2</t>
    </r>
    <r>
      <rPr>
        <b/>
        <sz val="12"/>
        <rFont val="Times New Roman"/>
        <family val="1"/>
        <charset val="186"/>
      </rPr>
      <t xml:space="preserve"> 2017.gadā </t>
    </r>
  </si>
  <si>
    <t xml:space="preserve">Pašvaldību vērtētie ieņēmumi pēc izlīdzināšanas  uz vienu izlīdzināmo vienību % no vidējiem vērtētiem ieņēmumiem pēc izlīdzināšanas uz vienu izlīdzināmo vienību valstī PFI aprēķinā 2017.gadā </t>
  </si>
  <si>
    <t>Pašvaldību vērtētie ieņēmumi pēc izlīdzināšanas 2017.gadā salīdzinājumā ar 2016.gadu (ar pārejas periodu)</t>
  </si>
  <si>
    <t>Pašvaldību vērtētie ieņēmumi pēc izlīdzināšanas 2017.gadā salīdzinājumā ar 2016.gadu (ar pārejas periodu), %</t>
  </si>
  <si>
    <t>Pašvaldību vērtēto ieņēmumu pēc izlīdzināšanas pieauguma (93,3 milj. euro) 2017.gadā sadalījums reģionālā griezumā</t>
  </si>
  <si>
    <t>2017.gada PFI aprēķina rezultāti salīdzinājumā ar 2015.gada PFI aprēķina rezultātiem (ar papildu valsts budžeta dotācijām)</t>
  </si>
  <si>
    <t>Pašvaldību vērtēto ieņēmumu pēc izlīdzināšanas izmaiņas 2017.gadā salīdzinājumā ar 2015.gadu (ar papildu valsts budžeta dotācijām) PFI aprēķinos</t>
  </si>
  <si>
    <t>Pašvaldību vērtēto ieņēmumu pēc izlīdzināšanas izmaiņas 2017.gadā salīdzinājumā ar 2015.gadu (ar papildu valsts budžeta dotācijām) PFI aprēķinos, %</t>
  </si>
  <si>
    <t>2017 - 2016</t>
  </si>
  <si>
    <t>Izmaiņas,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</si>
</sst>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 #,##0_-;_-* &quot;-&quot;_-;_-@_-"/>
    <numFmt numFmtId="43" formatCode="_-* #,##0.00_-;\-* #,##0.00_-;_-* &quot;-&quot;??_-;_-@_-"/>
    <numFmt numFmtId="164" formatCode="0.00000000"/>
    <numFmt numFmtId="165" formatCode="#,##0.0"/>
    <numFmt numFmtId="166" formatCode="#,###,###.0"/>
    <numFmt numFmtId="167" formatCode="0.0"/>
    <numFmt numFmtId="168" formatCode="0.000"/>
    <numFmt numFmtId="169" formatCode="0&quot;.&quot;0"/>
    <numFmt numFmtId="170" formatCode="_-* #,##0.00\ _L_s_-;\-* #,##0.00\ _L_s_-;_-* &quot;-&quot;??\ _L_s_-;_-@_-"/>
    <numFmt numFmtId="171" formatCode="0.0%"/>
    <numFmt numFmtId="172" formatCode="0.0000%"/>
    <numFmt numFmtId="173" formatCode="_-* #,##0.000_-;\-* #,##0.000_-;_-* &quot;-&quot;???_-;_-@_-"/>
  </numFmts>
  <fonts count="119">
    <font>
      <sz val="10"/>
      <name val="Arial"/>
      <charset val="186"/>
    </font>
    <font>
      <sz val="11"/>
      <color theme="1"/>
      <name val="Calibri"/>
      <family val="2"/>
      <charset val="186"/>
      <scheme val="minor"/>
    </font>
    <font>
      <sz val="9"/>
      <name val="Times New Roman"/>
      <family val="1"/>
      <charset val="186"/>
    </font>
    <font>
      <b/>
      <sz val="9"/>
      <name val="Times New Roman"/>
      <family val="1"/>
      <charset val="186"/>
    </font>
    <font>
      <sz val="9"/>
      <color indexed="10"/>
      <name val="Times New Roman"/>
      <family val="1"/>
      <charset val="186"/>
    </font>
    <font>
      <sz val="10"/>
      <name val="Times New Roman"/>
      <family val="1"/>
      <charset val="186"/>
    </font>
    <font>
      <b/>
      <i/>
      <sz val="9"/>
      <name val="Times New Roman"/>
      <family val="1"/>
      <charset val="186"/>
    </font>
    <font>
      <b/>
      <sz val="11"/>
      <name val="Times New Roman"/>
      <family val="1"/>
      <charset val="186"/>
    </font>
    <font>
      <sz val="8"/>
      <name val="Arial"/>
      <family val="2"/>
      <charset val="186"/>
    </font>
    <font>
      <b/>
      <sz val="12"/>
      <name val="Times New Roman"/>
      <family val="1"/>
      <charset val="186"/>
    </font>
    <font>
      <sz val="11"/>
      <name val="Times New Roman"/>
      <family val="1"/>
      <charset val="186"/>
    </font>
    <font>
      <sz val="10"/>
      <name val="Arial"/>
      <family val="2"/>
      <charset val="186"/>
    </font>
    <font>
      <sz val="11"/>
      <name val="Arial"/>
      <family val="2"/>
      <charset val="186"/>
    </font>
    <font>
      <b/>
      <i/>
      <sz val="11"/>
      <name val="Times New Roman"/>
      <family val="1"/>
      <charset val="186"/>
    </font>
    <font>
      <sz val="12"/>
      <name val="Times New Roman"/>
      <family val="1"/>
      <charset val="186"/>
    </font>
    <font>
      <i/>
      <sz val="12"/>
      <name val="Times New Roman"/>
      <family val="1"/>
      <charset val="186"/>
    </font>
    <font>
      <i/>
      <sz val="10"/>
      <name val="Arial"/>
      <family val="2"/>
      <charset val="186"/>
    </font>
    <font>
      <sz val="10"/>
      <color theme="1"/>
      <name val="Arial"/>
      <family val="2"/>
      <charset val="186"/>
    </font>
    <font>
      <b/>
      <i/>
      <sz val="11"/>
      <color theme="1"/>
      <name val="Times New Roman"/>
      <family val="1"/>
      <charset val="186"/>
    </font>
    <font>
      <b/>
      <sz val="12"/>
      <color theme="1"/>
      <name val="Times New Roman"/>
      <family val="1"/>
      <charset val="186"/>
    </font>
    <font>
      <sz val="10"/>
      <name val="BaltHelvetica"/>
    </font>
    <font>
      <sz val="12"/>
      <color theme="1"/>
      <name val="Times New Roman"/>
      <family val="2"/>
      <charset val="186"/>
    </font>
    <font>
      <sz val="8"/>
      <name val="BaltGaramond"/>
      <family val="2"/>
    </font>
    <font>
      <sz val="10"/>
      <color indexed="8"/>
      <name val="Arial"/>
      <family val="2"/>
    </font>
    <font>
      <sz val="11"/>
      <color indexed="8"/>
      <name val="Calibri"/>
      <family val="2"/>
      <charset val="186"/>
    </font>
    <font>
      <sz val="10"/>
      <color indexed="9"/>
      <name val="Arial"/>
      <family val="2"/>
    </font>
    <font>
      <sz val="11"/>
      <color indexed="9"/>
      <name val="Calibri"/>
      <family val="2"/>
      <charset val="186"/>
    </font>
    <font>
      <sz val="11"/>
      <color indexed="8"/>
      <name val="Calibri"/>
      <family val="2"/>
    </font>
    <font>
      <sz val="11"/>
      <color indexed="9"/>
      <name val="Calibri"/>
      <family val="2"/>
    </font>
    <font>
      <sz val="11"/>
      <color indexed="16"/>
      <name val="Calibri"/>
      <family val="2"/>
    </font>
    <font>
      <sz val="11"/>
      <color indexed="37"/>
      <name val="Calibri"/>
      <family val="2"/>
    </font>
    <font>
      <b/>
      <sz val="11"/>
      <color indexed="53"/>
      <name val="Calibri"/>
      <family val="2"/>
    </font>
    <font>
      <b/>
      <sz val="11"/>
      <color indexed="17"/>
      <name val="Calibri"/>
      <family val="2"/>
    </font>
    <font>
      <b/>
      <sz val="11"/>
      <color indexed="9"/>
      <name val="Calibri"/>
      <family val="2"/>
    </font>
    <font>
      <sz val="8"/>
      <name val="BaltTimesRoman"/>
      <charset val="186"/>
    </font>
    <font>
      <sz val="10"/>
      <name val="BaltGaramond"/>
      <family val="2"/>
    </font>
    <font>
      <b/>
      <sz val="11"/>
      <color indexed="8"/>
      <name val="Calibri"/>
      <family val="2"/>
    </font>
    <font>
      <sz val="10"/>
      <name val="BaltGaramond"/>
      <family val="2"/>
      <charset val="186"/>
    </font>
    <font>
      <i/>
      <sz val="10"/>
      <color indexed="23"/>
      <name val="Arial"/>
      <family val="2"/>
    </font>
    <font>
      <i/>
      <sz val="11"/>
      <color indexed="23"/>
      <name val="Calibri"/>
      <family val="2"/>
      <charset val="186"/>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charset val="186"/>
    </font>
    <font>
      <u/>
      <sz val="8"/>
      <color indexed="12"/>
      <name val="BaltTimesRoman"/>
      <charset val="186"/>
    </font>
    <font>
      <sz val="11"/>
      <color indexed="48"/>
      <name val="Calibri"/>
      <family val="2"/>
    </font>
    <font>
      <sz val="11"/>
      <color indexed="53"/>
      <name val="Calibri"/>
      <family val="2"/>
    </font>
    <font>
      <sz val="11"/>
      <color indexed="60"/>
      <name val="Calibri"/>
      <family val="2"/>
    </font>
    <font>
      <sz val="11"/>
      <name val="Arial"/>
      <family val="2"/>
    </font>
    <font>
      <sz val="10"/>
      <color indexed="8"/>
      <name val="Arial"/>
      <family val="2"/>
      <charset val="186"/>
    </font>
    <font>
      <b/>
      <sz val="11"/>
      <color indexed="63"/>
      <name val="Calibri"/>
      <family val="2"/>
    </font>
    <font>
      <b/>
      <sz val="10"/>
      <color indexed="8"/>
      <name val="Arial"/>
      <family val="2"/>
    </font>
    <font>
      <sz val="8"/>
      <name val="Arial"/>
      <family val="2"/>
    </font>
    <font>
      <b/>
      <sz val="9"/>
      <color indexed="8"/>
      <name val="Times New Roman"/>
      <family val="1"/>
      <charset val="186"/>
    </font>
    <font>
      <b/>
      <sz val="10"/>
      <color indexed="39"/>
      <name val="Arial"/>
      <family val="2"/>
    </font>
    <font>
      <sz val="8"/>
      <color indexed="62"/>
      <name val="Arial"/>
      <family val="2"/>
    </font>
    <font>
      <b/>
      <sz val="8"/>
      <color indexed="8"/>
      <name val="Arial"/>
      <family val="2"/>
    </font>
    <font>
      <sz val="10"/>
      <name val="Arial"/>
      <family val="2"/>
    </font>
    <font>
      <sz val="9"/>
      <color indexed="8"/>
      <name val="Times New Roman"/>
      <family val="1"/>
      <charset val="186"/>
    </font>
    <font>
      <b/>
      <sz val="12"/>
      <color indexed="8"/>
      <name val="Arial"/>
      <family val="2"/>
      <charset val="186"/>
    </font>
    <font>
      <b/>
      <sz val="8"/>
      <name val="Arial"/>
      <family val="2"/>
    </font>
    <font>
      <sz val="8"/>
      <color indexed="8"/>
      <name val="Arial"/>
      <family val="2"/>
    </font>
    <font>
      <sz val="10"/>
      <color indexed="39"/>
      <name val="Arial"/>
      <family val="2"/>
    </font>
    <font>
      <sz val="10"/>
      <color indexed="8"/>
      <name val="Times New Roman"/>
      <family val="1"/>
      <charset val="186"/>
    </font>
    <font>
      <sz val="19"/>
      <color indexed="48"/>
      <name val="Arial"/>
      <family val="2"/>
      <charset val="186"/>
    </font>
    <font>
      <sz val="19"/>
      <name val="Arial"/>
      <family val="2"/>
    </font>
    <font>
      <sz val="10"/>
      <color indexed="10"/>
      <name val="Arial"/>
      <family val="2"/>
    </font>
    <font>
      <sz val="8"/>
      <color indexed="14"/>
      <name val="Arial"/>
      <family val="2"/>
    </font>
    <font>
      <b/>
      <sz val="18"/>
      <color indexed="62"/>
      <name val="Cambria"/>
      <family val="2"/>
    </font>
    <font>
      <sz val="10"/>
      <name val="Helv"/>
    </font>
    <font>
      <b/>
      <sz val="18"/>
      <color indexed="56"/>
      <name val="Cambria"/>
      <family val="2"/>
      <charset val="186"/>
    </font>
    <font>
      <sz val="11"/>
      <color indexed="10"/>
      <name val="Calibri"/>
      <family val="2"/>
    </font>
    <font>
      <sz val="11"/>
      <color indexed="14"/>
      <name val="Calibri"/>
      <family val="2"/>
    </font>
    <font>
      <sz val="11"/>
      <color indexed="20"/>
      <name val="Calibri"/>
      <family val="2"/>
      <charset val="186"/>
    </font>
    <font>
      <b/>
      <sz val="11"/>
      <color indexed="52"/>
      <name val="Calibri"/>
      <family val="2"/>
      <charset val="186"/>
    </font>
    <font>
      <b/>
      <sz val="11"/>
      <color indexed="9"/>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1"/>
      <color indexed="8"/>
      <name val="Calibri"/>
      <family val="2"/>
      <charset val="186"/>
    </font>
    <font>
      <sz val="11"/>
      <color indexed="10"/>
      <name val="Calibri"/>
      <family val="2"/>
      <charset val="186"/>
    </font>
    <font>
      <b/>
      <sz val="10"/>
      <color indexed="8"/>
      <name val="Times New Roman"/>
      <family val="1"/>
      <charset val="186"/>
    </font>
    <font>
      <sz val="11"/>
      <name val="BaltOptima"/>
      <charset val="186"/>
    </font>
    <font>
      <sz val="12"/>
      <color indexed="8"/>
      <name val="Times New Roman"/>
      <family val="2"/>
      <charset val="186"/>
    </font>
    <font>
      <i/>
      <sz val="11"/>
      <name val="Times New Roman"/>
      <family val="1"/>
      <charset val="186"/>
    </font>
    <font>
      <i/>
      <sz val="11"/>
      <color theme="1"/>
      <name val="Times New Roman"/>
      <family val="1"/>
      <charset val="186"/>
    </font>
    <font>
      <sz val="14"/>
      <color rgb="FFFF0000"/>
      <name val="Times New Roman"/>
      <family val="1"/>
      <charset val="186"/>
    </font>
    <font>
      <b/>
      <sz val="10"/>
      <name val="Times New Roman"/>
      <family val="1"/>
      <charset val="186"/>
    </font>
    <font>
      <b/>
      <sz val="14"/>
      <name val="Times New Roman"/>
      <family val="1"/>
      <charset val="186"/>
    </font>
    <font>
      <b/>
      <i/>
      <sz val="10"/>
      <name val="Times New Roman"/>
      <family val="1"/>
      <charset val="186"/>
    </font>
    <font>
      <b/>
      <i/>
      <sz val="16"/>
      <name val="Times New Roman"/>
      <family val="1"/>
      <charset val="186"/>
    </font>
    <font>
      <b/>
      <i/>
      <sz val="12"/>
      <name val="Times New Roman"/>
      <family val="1"/>
      <charset val="186"/>
    </font>
    <font>
      <b/>
      <sz val="9"/>
      <color theme="1"/>
      <name val="Times New Roman"/>
      <family val="1"/>
      <charset val="186"/>
    </font>
    <font>
      <b/>
      <sz val="14"/>
      <color theme="1"/>
      <name val="Times New Roman"/>
      <family val="1"/>
      <charset val="186"/>
    </font>
    <font>
      <sz val="12"/>
      <name val="Arial"/>
      <family val="2"/>
      <charset val="186"/>
    </font>
    <font>
      <i/>
      <sz val="10"/>
      <name val="Times New Roman"/>
      <family val="1"/>
      <charset val="186"/>
    </font>
    <font>
      <b/>
      <sz val="16"/>
      <name val="Times New Roman"/>
      <family val="1"/>
      <charset val="186"/>
    </font>
    <font>
      <sz val="16"/>
      <name val="Arial"/>
      <family val="2"/>
      <charset val="186"/>
    </font>
    <font>
      <b/>
      <u/>
      <sz val="10"/>
      <name val="Times New Roman"/>
      <family val="1"/>
      <charset val="186"/>
    </font>
    <font>
      <b/>
      <i/>
      <sz val="9"/>
      <color theme="1"/>
      <name val="Times New Roman"/>
      <family val="1"/>
      <charset val="186"/>
    </font>
    <font>
      <sz val="10"/>
      <color rgb="FF0000FF"/>
      <name val="Times New Roman"/>
      <family val="1"/>
      <charset val="186"/>
    </font>
    <font>
      <b/>
      <u/>
      <sz val="9"/>
      <name val="Times New Roman"/>
      <family val="1"/>
      <charset val="186"/>
    </font>
    <font>
      <b/>
      <sz val="16"/>
      <color theme="1"/>
      <name val="Times New Roman"/>
      <family val="1"/>
      <charset val="186"/>
    </font>
    <font>
      <i/>
      <sz val="11"/>
      <name val="Arial"/>
      <family val="2"/>
      <charset val="186"/>
    </font>
    <font>
      <i/>
      <u/>
      <sz val="10"/>
      <name val="Times New Roman"/>
      <family val="1"/>
      <charset val="186"/>
    </font>
    <font>
      <i/>
      <sz val="12"/>
      <color theme="1"/>
      <name val="Times New Roman"/>
      <family val="1"/>
      <charset val="186"/>
    </font>
    <font>
      <i/>
      <sz val="12"/>
      <name val="Arial"/>
      <family val="2"/>
      <charset val="186"/>
    </font>
    <font>
      <b/>
      <sz val="12"/>
      <name val="Arial"/>
      <family val="2"/>
      <charset val="186"/>
    </font>
    <font>
      <sz val="16"/>
      <name val="Times New Roman"/>
      <family val="1"/>
      <charset val="186"/>
    </font>
    <font>
      <i/>
      <sz val="9"/>
      <name val="Times New Roman"/>
      <family val="1"/>
      <charset val="186"/>
    </font>
    <font>
      <b/>
      <vertAlign val="superscript"/>
      <sz val="16"/>
      <name val="Times New Roman"/>
      <family val="1"/>
      <charset val="186"/>
    </font>
    <font>
      <b/>
      <sz val="10"/>
      <name val="Arial"/>
      <family val="2"/>
      <charset val="186"/>
    </font>
    <font>
      <b/>
      <vertAlign val="superscript"/>
      <sz val="12"/>
      <name val="Times New Roman"/>
      <family val="1"/>
      <charset val="186"/>
    </font>
  </fonts>
  <fills count="81">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40"/>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9"/>
      </patternFill>
    </fill>
    <fill>
      <patternFill patternType="solid">
        <fgColor indexed="46"/>
      </patternFill>
    </fill>
    <fill>
      <patternFill patternType="solid">
        <fgColor indexed="44"/>
      </patternFill>
    </fill>
    <fill>
      <patternFill patternType="solid">
        <fgColor indexed="27"/>
      </patternFill>
    </fill>
    <fill>
      <patternFill patternType="solid">
        <fgColor indexed="47"/>
      </patternFill>
    </fill>
    <fill>
      <patternFill patternType="solid">
        <fgColor indexed="54"/>
      </patternFill>
    </fill>
    <fill>
      <patternFill patternType="solid">
        <fgColor indexed="5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bgColor indexed="53"/>
      </patternFill>
    </fill>
    <fill>
      <patternFill patternType="solid">
        <fgColor indexed="9"/>
        <bgColor indexed="9"/>
      </patternFill>
    </fill>
    <fill>
      <patternFill patternType="solid">
        <fgColor indexed="35"/>
        <bgColor indexed="35"/>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26"/>
        <bgColor indexed="64"/>
      </patternFill>
    </fill>
    <fill>
      <patternFill patternType="solid">
        <fgColor indexed="11"/>
        <bgColor indexed="64"/>
      </patternFill>
    </fill>
    <fill>
      <patternFill patternType="solid">
        <fgColor indexed="43"/>
      </patternFill>
    </fill>
    <fill>
      <patternFill patternType="solid">
        <fgColor indexed="9"/>
        <bgColor indexed="64"/>
      </patternFill>
    </fill>
    <fill>
      <patternFill patternType="solid">
        <fgColor indexed="43"/>
        <bgColor indexed="64"/>
      </patternFill>
    </fill>
    <fill>
      <patternFill patternType="solid">
        <fgColor indexed="12"/>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20"/>
      </patternFill>
    </fill>
    <fill>
      <patternFill patternType="solid">
        <fgColor indexed="62"/>
      </patternFill>
    </fill>
    <fill>
      <patternFill patternType="solid">
        <fgColor indexed="55"/>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theme="0" tint="-0.249977111117893"/>
        <bgColor indexed="64"/>
      </patternFill>
    </fill>
    <fill>
      <patternFill patternType="solid">
        <fgColor rgb="FFFFFFFF"/>
        <bgColor rgb="FF000000"/>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24"/>
      </bottom>
      <diagonal/>
    </border>
    <border>
      <left/>
      <right/>
      <top/>
      <bottom style="medium">
        <color indexed="58"/>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hair">
        <color indexed="64"/>
      </left>
      <right style="thin">
        <color indexed="64"/>
      </right>
      <top style="hair">
        <color indexed="64"/>
      </top>
      <bottom/>
      <diagonal/>
    </border>
    <border>
      <left style="thin">
        <color indexed="64"/>
      </left>
      <right style="hair">
        <color auto="1"/>
      </right>
      <top style="thin">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thin">
        <color auto="1"/>
      </bottom>
      <diagonal/>
    </border>
    <border>
      <left style="thin">
        <color indexed="64"/>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hair">
        <color indexed="64"/>
      </top>
      <bottom/>
      <diagonal/>
    </border>
    <border>
      <left style="thin">
        <color indexed="64"/>
      </left>
      <right style="medium">
        <color auto="1"/>
      </right>
      <top/>
      <bottom style="hair">
        <color indexed="64"/>
      </bottom>
      <diagonal/>
    </border>
    <border>
      <left style="thin">
        <color indexed="64"/>
      </left>
      <right style="medium">
        <color auto="1"/>
      </right>
      <top style="hair">
        <color indexed="64"/>
      </top>
      <bottom style="thin">
        <color indexed="64"/>
      </bottom>
      <diagonal/>
    </border>
    <border>
      <left/>
      <right style="medium">
        <color auto="1"/>
      </right>
      <top style="hair">
        <color indexed="64"/>
      </top>
      <bottom style="hair">
        <color indexed="64"/>
      </bottom>
      <diagonal/>
    </border>
    <border>
      <left/>
      <right style="medium">
        <color auto="1"/>
      </right>
      <top style="hair">
        <color indexed="64"/>
      </top>
      <bottom/>
      <diagonal/>
    </border>
    <border>
      <left style="hair">
        <color indexed="64"/>
      </left>
      <right style="medium">
        <color auto="1"/>
      </right>
      <top style="thin">
        <color indexed="64"/>
      </top>
      <bottom style="hair">
        <color indexed="64"/>
      </bottom>
      <diagonal/>
    </border>
    <border>
      <left style="hair">
        <color indexed="64"/>
      </left>
      <right style="medium">
        <color auto="1"/>
      </right>
      <top style="hair">
        <color indexed="64"/>
      </top>
      <bottom style="hair">
        <color indexed="64"/>
      </bottom>
      <diagonal/>
    </border>
    <border>
      <left style="hair">
        <color indexed="64"/>
      </left>
      <right style="medium">
        <color auto="1"/>
      </right>
      <top style="hair">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hair">
        <color auto="1"/>
      </right>
      <top style="thin">
        <color auto="1"/>
      </top>
      <bottom style="hair">
        <color auto="1"/>
      </bottom>
      <diagonal/>
    </border>
    <border>
      <left style="hair">
        <color indexed="64"/>
      </left>
      <right/>
      <top style="thin">
        <color auto="1"/>
      </top>
      <bottom style="hair">
        <color indexed="64"/>
      </bottom>
      <diagonal/>
    </border>
    <border>
      <left style="thin">
        <color indexed="64"/>
      </left>
      <right style="thin">
        <color indexed="64"/>
      </right>
      <top style="thin">
        <color auto="1"/>
      </top>
      <bottom style="hair">
        <color indexed="64"/>
      </bottom>
      <diagonal/>
    </border>
    <border>
      <left style="hair">
        <color indexed="64"/>
      </left>
      <right style="thin">
        <color indexed="64"/>
      </right>
      <top style="thin">
        <color auto="1"/>
      </top>
      <bottom style="hair">
        <color indexed="64"/>
      </bottom>
      <diagonal/>
    </border>
    <border>
      <left style="thin">
        <color indexed="64"/>
      </left>
      <right style="medium">
        <color auto="1"/>
      </right>
      <top style="thin">
        <color auto="1"/>
      </top>
      <bottom style="hair">
        <color auto="1"/>
      </bottom>
      <diagonal/>
    </border>
    <border>
      <left/>
      <right style="hair">
        <color auto="1"/>
      </right>
      <top style="thin">
        <color auto="1"/>
      </top>
      <bottom style="hair">
        <color auto="1"/>
      </bottom>
      <diagonal/>
    </border>
    <border>
      <left/>
      <right style="medium">
        <color auto="1"/>
      </right>
      <top style="thin">
        <color auto="1"/>
      </top>
      <bottom style="hair">
        <color auto="1"/>
      </bottom>
      <diagonal/>
    </border>
    <border>
      <left/>
      <right style="thin">
        <color indexed="64"/>
      </right>
      <top style="thin">
        <color auto="1"/>
      </top>
      <bottom style="hair">
        <color auto="1"/>
      </bottom>
      <diagonal/>
    </border>
    <border>
      <left style="medium">
        <color auto="1"/>
      </left>
      <right style="thin">
        <color auto="1"/>
      </right>
      <top style="thin">
        <color auto="1"/>
      </top>
      <bottom style="thin">
        <color auto="1"/>
      </bottom>
      <diagonal/>
    </border>
    <border>
      <left/>
      <right style="hair">
        <color auto="1"/>
      </right>
      <top style="thin">
        <color auto="1"/>
      </top>
      <bottom style="thin">
        <color auto="1"/>
      </bottom>
      <diagonal/>
    </border>
  </borders>
  <cellStyleXfs count="966">
    <xf numFmtId="0" fontId="0" fillId="0" borderId="0"/>
    <xf numFmtId="0" fontId="11" fillId="0" borderId="0"/>
    <xf numFmtId="0" fontId="11" fillId="0" borderId="0"/>
    <xf numFmtId="0" fontId="17" fillId="0" borderId="0"/>
    <xf numFmtId="0" fontId="17" fillId="0" borderId="0"/>
    <xf numFmtId="0" fontId="11" fillId="0" borderId="0"/>
    <xf numFmtId="0" fontId="20" fillId="0" borderId="0"/>
    <xf numFmtId="43" fontId="20" fillId="0" borderId="0" applyFont="0" applyFill="0" applyBorder="0" applyAlignment="0" applyProtection="0"/>
    <xf numFmtId="9" fontId="20" fillId="0" borderId="0" applyFont="0" applyFill="0" applyBorder="0" applyAlignment="0" applyProtection="0"/>
    <xf numFmtId="2" fontId="22" fillId="0" borderId="0"/>
    <xf numFmtId="0" fontId="23" fillId="6"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4" fillId="15"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16"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4" fillId="1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4" fillId="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4" fillId="19"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4" fillId="13"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4" fillId="14"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4" fillId="21"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22"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6" fillId="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3"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2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8" fillId="37" borderId="0" applyNumberFormat="0" applyBorder="0" applyAlignment="0" applyProtection="0"/>
    <xf numFmtId="0" fontId="28" fillId="35"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7" fillId="36" borderId="0" applyNumberFormat="0" applyBorder="0" applyAlignment="0" applyProtection="0"/>
    <xf numFmtId="0" fontId="27" fillId="41" borderId="0" applyNumberFormat="0" applyBorder="0" applyAlignment="0" applyProtection="0"/>
    <xf numFmtId="0" fontId="28" fillId="29"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43"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43"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7" fillId="36" borderId="0" applyNumberFormat="0" applyBorder="0" applyAlignment="0" applyProtection="0"/>
    <xf numFmtId="0" fontId="27" fillId="34" borderId="0" applyNumberFormat="0" applyBorder="0" applyAlignment="0" applyProtection="0"/>
    <xf numFmtId="0" fontId="27" fillId="29" borderId="0" applyNumberFormat="0" applyBorder="0" applyAlignment="0" applyProtection="0"/>
    <xf numFmtId="0" fontId="27" fillId="37" borderId="0" applyNumberFormat="0" applyBorder="0" applyAlignment="0" applyProtection="0"/>
    <xf numFmtId="0" fontId="28" fillId="29" borderId="0" applyNumberFormat="0" applyBorder="0" applyAlignment="0" applyProtection="0"/>
    <xf numFmtId="0" fontId="28" fillId="36"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8" fillId="44" borderId="0" applyNumberFormat="0" applyBorder="0" applyAlignment="0" applyProtection="0"/>
    <xf numFmtId="0" fontId="27" fillId="26" borderId="0" applyNumberFormat="0" applyBorder="0" applyAlignment="0" applyProtection="0"/>
    <xf numFmtId="0" fontId="27" fillId="39" borderId="0" applyNumberFormat="0" applyBorder="0" applyAlignment="0" applyProtection="0"/>
    <xf numFmtId="0" fontId="27" fillId="28" borderId="0" applyNumberFormat="0" applyBorder="0" applyAlignment="0" applyProtection="0"/>
    <xf numFmtId="0" fontId="28" fillId="28" borderId="0" applyNumberFormat="0" applyBorder="0" applyAlignment="0" applyProtection="0"/>
    <xf numFmtId="0" fontId="28" fillId="31"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31"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31"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8" fillId="46" borderId="0" applyNumberFormat="0" applyBorder="0" applyAlignment="0" applyProtection="0"/>
    <xf numFmtId="0" fontId="27" fillId="47" borderId="0" applyNumberFormat="0" applyBorder="0" applyAlignment="0" applyProtection="0"/>
    <xf numFmtId="0" fontId="27" fillId="35" borderId="0" applyNumberFormat="0" applyBorder="0" applyAlignment="0" applyProtection="0"/>
    <xf numFmtId="0" fontId="27"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30" fillId="47" borderId="0" applyNumberFormat="0" applyBorder="0" applyAlignment="0" applyProtection="0"/>
    <xf numFmtId="0" fontId="29" fillId="35" borderId="0" applyNumberFormat="0" applyBorder="0" applyAlignment="0" applyProtection="0"/>
    <xf numFmtId="0" fontId="31" fillId="52" borderId="24" applyNumberFormat="0" applyAlignment="0" applyProtection="0"/>
    <xf numFmtId="0" fontId="31" fillId="52" borderId="24" applyNumberFormat="0" applyAlignment="0" applyProtection="0"/>
    <xf numFmtId="0" fontId="31" fillId="52" borderId="24" applyNumberFormat="0" applyAlignment="0" applyProtection="0"/>
    <xf numFmtId="0" fontId="32" fillId="53" borderId="25" applyNumberFormat="0" applyAlignment="0" applyProtection="0"/>
    <xf numFmtId="0" fontId="31" fillId="52" borderId="24" applyNumberFormat="0" applyAlignment="0" applyProtection="0"/>
    <xf numFmtId="0" fontId="33" fillId="37" borderId="26" applyNumberFormat="0" applyAlignment="0" applyProtection="0"/>
    <xf numFmtId="0" fontId="33" fillId="37" borderId="26" applyNumberFormat="0" applyAlignment="0" applyProtection="0"/>
    <xf numFmtId="0" fontId="33" fillId="45" borderId="26" applyNumberFormat="0" applyAlignment="0" applyProtection="0"/>
    <xf numFmtId="0" fontId="33" fillId="37" borderId="26" applyNumberFormat="0" applyAlignment="0" applyProtection="0"/>
    <xf numFmtId="166" fontId="34" fillId="0" borderId="0" applyFont="0" applyFill="0" applyBorder="0" applyAlignment="0" applyProtection="0"/>
    <xf numFmtId="1" fontId="35" fillId="0" borderId="0">
      <alignment horizontal="center" vertical="center"/>
      <protection locked="0"/>
    </xf>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7" borderId="0" applyNumberFormat="0" applyBorder="0" applyAlignment="0" applyProtection="0"/>
    <xf numFmtId="0" fontId="36" fillId="58" borderId="0" applyNumberFormat="0" applyBorder="0" applyAlignment="0" applyProtection="0"/>
    <xf numFmtId="167" fontId="35" fillId="0" borderId="0" applyBorder="0" applyAlignment="0" applyProtection="0"/>
    <xf numFmtId="167" fontId="35" fillId="0" borderId="0" applyBorder="0" applyAlignment="0" applyProtection="0"/>
    <xf numFmtId="167" fontId="37" fillId="0" borderId="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59" borderId="0" applyNumberFormat="0" applyBorder="0" applyAlignment="0" applyProtection="0"/>
    <xf numFmtId="0" fontId="40" fillId="59" borderId="0" applyNumberFormat="0" applyBorder="0" applyAlignment="0" applyProtection="0"/>
    <xf numFmtId="0" fontId="27" fillId="41" borderId="0" applyNumberFormat="0" applyBorder="0" applyAlignment="0" applyProtection="0"/>
    <xf numFmtId="0" fontId="40" fillId="59" borderId="0" applyNumberFormat="0" applyBorder="0" applyAlignment="0" applyProtection="0"/>
    <xf numFmtId="0" fontId="41" fillId="0" borderId="27" applyNumberFormat="0" applyFill="0" applyAlignment="0" applyProtection="0"/>
    <xf numFmtId="0" fontId="42" fillId="0" borderId="28" applyNumberFormat="0" applyFill="0" applyAlignment="0" applyProtection="0"/>
    <xf numFmtId="0" fontId="42" fillId="0" borderId="28" applyNumberFormat="0" applyFill="0" applyAlignment="0" applyProtection="0"/>
    <xf numFmtId="0" fontId="42" fillId="0" borderId="29" applyNumberFormat="0" applyFill="0" applyAlignment="0" applyProtection="0"/>
    <xf numFmtId="0" fontId="42" fillId="0" borderId="28" applyNumberFormat="0" applyFill="0" applyAlignment="0" applyProtection="0"/>
    <xf numFmtId="0" fontId="43" fillId="0" borderId="30" applyNumberFormat="0" applyFill="0" applyAlignment="0" applyProtection="0"/>
    <xf numFmtId="0" fontId="43" fillId="0" borderId="30" applyNumberFormat="0" applyFill="0" applyAlignment="0" applyProtection="0"/>
    <xf numFmtId="0" fontId="43" fillId="0" borderId="31" applyNumberFormat="0" applyFill="0" applyAlignment="0" applyProtection="0"/>
    <xf numFmtId="0" fontId="43" fillId="0" borderId="30"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6" fillId="48" borderId="24" applyNumberFormat="0" applyAlignment="0" applyProtection="0"/>
    <xf numFmtId="0" fontId="46" fillId="48" borderId="24" applyNumberFormat="0" applyAlignment="0" applyProtection="0"/>
    <xf numFmtId="0" fontId="46" fillId="48" borderId="24" applyNumberFormat="0" applyAlignment="0" applyProtection="0"/>
    <xf numFmtId="0" fontId="46" fillId="48" borderId="25" applyNumberFormat="0" applyAlignment="0" applyProtection="0"/>
    <xf numFmtId="0" fontId="46" fillId="48" borderId="24" applyNumberFormat="0" applyAlignment="0" applyProtection="0"/>
    <xf numFmtId="168" fontId="35" fillId="60" borderId="0"/>
    <xf numFmtId="168" fontId="35" fillId="60" borderId="0"/>
    <xf numFmtId="168" fontId="37" fillId="60" borderId="0"/>
    <xf numFmtId="0" fontId="47" fillId="0" borderId="32" applyNumberFormat="0" applyFill="0" applyAlignment="0" applyProtection="0"/>
    <xf numFmtId="0" fontId="47" fillId="0" borderId="32" applyNumberFormat="0" applyFill="0" applyAlignment="0" applyProtection="0"/>
    <xf numFmtId="0" fontId="40" fillId="0" borderId="33" applyNumberFormat="0" applyFill="0" applyAlignment="0" applyProtection="0"/>
    <xf numFmtId="0" fontId="47" fillId="0" borderId="32" applyNumberFormat="0" applyFill="0" applyAlignment="0" applyProtection="0"/>
    <xf numFmtId="0" fontId="48" fillId="48" borderId="0" applyNumberFormat="0" applyBorder="0" applyAlignment="0" applyProtection="0"/>
    <xf numFmtId="0" fontId="48" fillId="48" borderId="0" applyNumberFormat="0" applyBorder="0" applyAlignment="0" applyProtection="0"/>
    <xf numFmtId="0" fontId="40" fillId="48" borderId="0" applyNumberFormat="0" applyBorder="0" applyAlignment="0" applyProtection="0"/>
    <xf numFmtId="0" fontId="48" fillId="48"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11" fillId="0" borderId="0"/>
    <xf numFmtId="0" fontId="11" fillId="0" borderId="0"/>
    <xf numFmtId="0" fontId="11" fillId="0" borderId="0"/>
    <xf numFmtId="0" fontId="11" fillId="0" borderId="0"/>
    <xf numFmtId="0" fontId="11" fillId="0" borderId="0"/>
    <xf numFmtId="0" fontId="34" fillId="0" borderId="0"/>
    <xf numFmtId="0" fontId="11" fillId="0" borderId="0"/>
    <xf numFmtId="0" fontId="17" fillId="0" borderId="0"/>
    <xf numFmtId="0" fontId="11" fillId="0" borderId="0"/>
    <xf numFmtId="0" fontId="4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47" borderId="34" applyNumberFormat="0" applyFont="0" applyAlignment="0" applyProtection="0"/>
    <xf numFmtId="0" fontId="11" fillId="47" borderId="34" applyNumberFormat="0" applyFont="0" applyAlignment="0" applyProtection="0"/>
    <xf numFmtId="0" fontId="11" fillId="47" borderId="34" applyNumberFormat="0" applyFont="0" applyAlignment="0" applyProtection="0"/>
    <xf numFmtId="0" fontId="11" fillId="47" borderId="34" applyNumberFormat="0" applyFont="0" applyAlignment="0" applyProtection="0"/>
    <xf numFmtId="0" fontId="8" fillId="47" borderId="25" applyNumberFormat="0" applyFont="0" applyAlignment="0" applyProtection="0"/>
    <xf numFmtId="0" fontId="11" fillId="47" borderId="34" applyNumberFormat="0" applyFont="0" applyAlignment="0" applyProtection="0"/>
    <xf numFmtId="0" fontId="11" fillId="47" borderId="34" applyNumberFormat="0" applyFont="0" applyAlignment="0" applyProtection="0"/>
    <xf numFmtId="0" fontId="11" fillId="47" borderId="34" applyNumberFormat="0" applyFont="0" applyAlignment="0" applyProtection="0"/>
    <xf numFmtId="0" fontId="11" fillId="47" borderId="34" applyNumberFormat="0" applyFont="0" applyAlignment="0" applyProtection="0"/>
    <xf numFmtId="0" fontId="51" fillId="52" borderId="35" applyNumberFormat="0" applyAlignment="0" applyProtection="0"/>
    <xf numFmtId="0" fontId="51" fillId="52" borderId="35" applyNumberFormat="0" applyAlignment="0" applyProtection="0"/>
    <xf numFmtId="0" fontId="51" fillId="53" borderId="35" applyNumberFormat="0" applyAlignment="0" applyProtection="0"/>
    <xf numFmtId="0" fontId="51" fillId="52" borderId="35" applyNumberFormat="0" applyAlignment="0" applyProtection="0"/>
    <xf numFmtId="0" fontId="11" fillId="0" borderId="0"/>
    <xf numFmtId="0" fontId="11" fillId="0" borderId="0"/>
    <xf numFmtId="0" fontId="17"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2" fillId="0" borderId="0"/>
    <xf numFmtId="0" fontId="12" fillId="0" borderId="0"/>
    <xf numFmtId="9" fontId="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167" fontId="35" fillId="61" borderId="0" applyBorder="0" applyProtection="0"/>
    <xf numFmtId="167" fontId="37" fillId="61" borderId="0" applyBorder="0" applyProtection="0"/>
    <xf numFmtId="167" fontId="35" fillId="61" borderId="0" applyBorder="0" applyProtection="0"/>
    <xf numFmtId="167" fontId="35" fillId="61" borderId="0" applyBorder="0" applyProtection="0"/>
    <xf numFmtId="167" fontId="35" fillId="61" borderId="0" applyBorder="0" applyProtection="0"/>
    <xf numFmtId="167" fontId="35" fillId="61" borderId="0" applyBorder="0" applyProtection="0"/>
    <xf numFmtId="0" fontId="11" fillId="0" borderId="0"/>
    <xf numFmtId="4" fontId="52" fillId="62" borderId="36" applyNumberFormat="0" applyProtection="0">
      <alignment vertical="center"/>
    </xf>
    <xf numFmtId="4" fontId="52" fillId="62" borderId="36" applyNumberFormat="0" applyProtection="0">
      <alignment vertical="center"/>
    </xf>
    <xf numFmtId="4" fontId="52" fillId="62" borderId="36" applyNumberFormat="0" applyProtection="0">
      <alignment vertical="center"/>
    </xf>
    <xf numFmtId="4" fontId="53" fillId="62" borderId="25" applyNumberFormat="0" applyProtection="0">
      <alignment vertical="center"/>
    </xf>
    <xf numFmtId="4" fontId="54" fillId="63" borderId="1" applyNumberFormat="0" applyProtection="0">
      <alignment vertical="center"/>
    </xf>
    <xf numFmtId="4" fontId="52" fillId="62" borderId="36" applyNumberFormat="0" applyProtection="0">
      <alignment vertical="center"/>
    </xf>
    <xf numFmtId="0" fontId="11" fillId="0" borderId="0"/>
    <xf numFmtId="0" fontId="11" fillId="0" borderId="0"/>
    <xf numFmtId="4" fontId="55" fillId="62" borderId="36" applyNumberFormat="0" applyProtection="0">
      <alignment vertical="center"/>
    </xf>
    <xf numFmtId="4" fontId="55" fillId="62" borderId="36" applyNumberFormat="0" applyProtection="0">
      <alignment vertical="center"/>
    </xf>
    <xf numFmtId="4" fontId="55" fillId="62" borderId="36" applyNumberFormat="0" applyProtection="0">
      <alignment vertical="center"/>
    </xf>
    <xf numFmtId="4" fontId="56" fillId="64" borderId="25" applyNumberFormat="0" applyProtection="0">
      <alignment vertical="center"/>
    </xf>
    <xf numFmtId="0" fontId="11" fillId="0" borderId="0"/>
    <xf numFmtId="0" fontId="11" fillId="0" borderId="0"/>
    <xf numFmtId="4" fontId="52" fillId="62" borderId="36" applyNumberFormat="0" applyProtection="0">
      <alignment horizontal="left" vertical="center" indent="1"/>
    </xf>
    <xf numFmtId="4" fontId="52" fillId="62" borderId="36" applyNumberFormat="0" applyProtection="0">
      <alignment horizontal="left" vertical="center" indent="1"/>
    </xf>
    <xf numFmtId="4" fontId="52" fillId="62" borderId="36" applyNumberFormat="0" applyProtection="0">
      <alignment horizontal="left" vertical="center" indent="1"/>
    </xf>
    <xf numFmtId="4" fontId="53" fillId="64" borderId="25" applyNumberFormat="0" applyProtection="0">
      <alignment horizontal="left" vertical="center" indent="1"/>
    </xf>
    <xf numFmtId="4" fontId="54" fillId="63" borderId="1" applyNumberFormat="0" applyProtection="0">
      <alignment horizontal="left" vertical="center" indent="1"/>
    </xf>
    <xf numFmtId="4" fontId="52" fillId="62" borderId="36" applyNumberFormat="0" applyProtection="0">
      <alignment horizontal="left" vertical="center" indent="1"/>
    </xf>
    <xf numFmtId="0" fontId="11" fillId="0" borderId="0"/>
    <xf numFmtId="0" fontId="11" fillId="0" borderId="0"/>
    <xf numFmtId="0" fontId="52" fillId="62" borderId="36" applyNumberFormat="0" applyProtection="0">
      <alignment horizontal="left" vertical="top" indent="1"/>
    </xf>
    <xf numFmtId="0" fontId="52" fillId="62" borderId="36" applyNumberFormat="0" applyProtection="0">
      <alignment horizontal="left" vertical="top" indent="1"/>
    </xf>
    <xf numFmtId="0" fontId="52" fillId="62" borderId="36" applyNumberFormat="0" applyProtection="0">
      <alignment horizontal="left" vertical="top" indent="1"/>
    </xf>
    <xf numFmtId="0" fontId="57" fillId="62" borderId="36" applyNumberFormat="0" applyProtection="0">
      <alignment horizontal="left" vertical="top" indent="1"/>
    </xf>
    <xf numFmtId="0" fontId="11" fillId="0" borderId="0"/>
    <xf numFmtId="0" fontId="11" fillId="0" borderId="0"/>
    <xf numFmtId="4" fontId="52" fillId="6" borderId="0" applyNumberFormat="0" applyProtection="0">
      <alignment horizontal="left" vertical="center" indent="1"/>
    </xf>
    <xf numFmtId="4" fontId="52" fillId="6" borderId="0" applyNumberFormat="0" applyProtection="0">
      <alignment horizontal="left" vertical="center" indent="1"/>
    </xf>
    <xf numFmtId="4" fontId="53" fillId="24" borderId="25" applyNumberFormat="0" applyProtection="0">
      <alignment horizontal="left" vertical="center" indent="1"/>
    </xf>
    <xf numFmtId="4" fontId="54" fillId="0" borderId="37" applyNumberFormat="0" applyProtection="0">
      <alignment horizontal="left" vertical="center" wrapText="1" indent="1"/>
    </xf>
    <xf numFmtId="4" fontId="52" fillId="6" borderId="0" applyNumberFormat="0" applyProtection="0">
      <alignment horizontal="left" vertical="center" indent="1"/>
    </xf>
    <xf numFmtId="0" fontId="11" fillId="0" borderId="0"/>
    <xf numFmtId="4" fontId="52" fillId="0" borderId="0" applyNumberFormat="0" applyProtection="0">
      <alignment horizontal="left" vertical="center" indent="1"/>
    </xf>
    <xf numFmtId="0" fontId="11" fillId="0" borderId="0"/>
    <xf numFmtId="4" fontId="23" fillId="9" borderId="36" applyNumberFormat="0" applyProtection="0">
      <alignment horizontal="right" vertical="center"/>
    </xf>
    <xf numFmtId="4" fontId="23" fillId="9" borderId="36" applyNumberFormat="0" applyProtection="0">
      <alignment horizontal="right" vertical="center"/>
    </xf>
    <xf numFmtId="4" fontId="23" fillId="9" borderId="36" applyNumberFormat="0" applyProtection="0">
      <alignment horizontal="right" vertical="center"/>
    </xf>
    <xf numFmtId="4" fontId="53" fillId="9" borderId="25" applyNumberFormat="0" applyProtection="0">
      <alignment horizontal="right" vertical="center"/>
    </xf>
    <xf numFmtId="0" fontId="11" fillId="0" borderId="0"/>
    <xf numFmtId="0" fontId="11" fillId="0" borderId="0"/>
    <xf numFmtId="4" fontId="23" fillId="8" borderId="36" applyNumberFormat="0" applyProtection="0">
      <alignment horizontal="right" vertical="center"/>
    </xf>
    <xf numFmtId="4" fontId="23" fillId="8" borderId="36" applyNumberFormat="0" applyProtection="0">
      <alignment horizontal="right" vertical="center"/>
    </xf>
    <xf numFmtId="4" fontId="23" fillId="8" borderId="36" applyNumberFormat="0" applyProtection="0">
      <alignment horizontal="right" vertical="center"/>
    </xf>
    <xf numFmtId="4" fontId="53" fillId="65" borderId="25" applyNumberFormat="0" applyProtection="0">
      <alignment horizontal="right" vertical="center"/>
    </xf>
    <xf numFmtId="0" fontId="11" fillId="0" borderId="0"/>
    <xf numFmtId="0" fontId="11" fillId="0" borderId="0"/>
    <xf numFmtId="4" fontId="23" fillId="66" borderId="36" applyNumberFormat="0" applyProtection="0">
      <alignment horizontal="right" vertical="center"/>
    </xf>
    <xf numFmtId="4" fontId="23" fillId="66" borderId="36" applyNumberFormat="0" applyProtection="0">
      <alignment horizontal="right" vertical="center"/>
    </xf>
    <xf numFmtId="4" fontId="23" fillId="66" borderId="36" applyNumberFormat="0" applyProtection="0">
      <alignment horizontal="right" vertical="center"/>
    </xf>
    <xf numFmtId="4" fontId="53" fillId="66" borderId="37" applyNumberFormat="0" applyProtection="0">
      <alignment horizontal="right" vertical="center"/>
    </xf>
    <xf numFmtId="0" fontId="11" fillId="0" borderId="0"/>
    <xf numFmtId="0" fontId="11" fillId="0" borderId="0"/>
    <xf numFmtId="4" fontId="23" fillId="21" borderId="36" applyNumberFormat="0" applyProtection="0">
      <alignment horizontal="right" vertical="center"/>
    </xf>
    <xf numFmtId="4" fontId="23" fillId="21" borderId="36" applyNumberFormat="0" applyProtection="0">
      <alignment horizontal="right" vertical="center"/>
    </xf>
    <xf numFmtId="4" fontId="23" fillId="21" borderId="36" applyNumberFormat="0" applyProtection="0">
      <alignment horizontal="right" vertical="center"/>
    </xf>
    <xf numFmtId="4" fontId="53" fillId="21" borderId="25" applyNumberFormat="0" applyProtection="0">
      <alignment horizontal="right" vertical="center"/>
    </xf>
    <xf numFmtId="0" fontId="11" fillId="0" borderId="0"/>
    <xf numFmtId="0" fontId="11" fillId="0" borderId="0"/>
    <xf numFmtId="4" fontId="23" fillId="25" borderId="36" applyNumberFormat="0" applyProtection="0">
      <alignment horizontal="right" vertical="center"/>
    </xf>
    <xf numFmtId="4" fontId="23" fillId="25" borderId="36" applyNumberFormat="0" applyProtection="0">
      <alignment horizontal="right" vertical="center"/>
    </xf>
    <xf numFmtId="4" fontId="23" fillId="25" borderId="36" applyNumberFormat="0" applyProtection="0">
      <alignment horizontal="right" vertical="center"/>
    </xf>
    <xf numFmtId="4" fontId="53" fillId="25" borderId="25" applyNumberFormat="0" applyProtection="0">
      <alignment horizontal="right" vertical="center"/>
    </xf>
    <xf numFmtId="0" fontId="11" fillId="0" borderId="0"/>
    <xf numFmtId="0" fontId="11" fillId="0" borderId="0"/>
    <xf numFmtId="4" fontId="23" fillId="67" borderId="36" applyNumberFormat="0" applyProtection="0">
      <alignment horizontal="right" vertical="center"/>
    </xf>
    <xf numFmtId="4" fontId="23" fillId="67" borderId="36" applyNumberFormat="0" applyProtection="0">
      <alignment horizontal="right" vertical="center"/>
    </xf>
    <xf numFmtId="4" fontId="23" fillId="67" borderId="36" applyNumberFormat="0" applyProtection="0">
      <alignment horizontal="right" vertical="center"/>
    </xf>
    <xf numFmtId="4" fontId="53" fillId="67" borderId="25" applyNumberFormat="0" applyProtection="0">
      <alignment horizontal="right" vertical="center"/>
    </xf>
    <xf numFmtId="0" fontId="11" fillId="0" borderId="0"/>
    <xf numFmtId="0" fontId="11" fillId="0" borderId="0"/>
    <xf numFmtId="4" fontId="23" fillId="18" borderId="36" applyNumberFormat="0" applyProtection="0">
      <alignment horizontal="right" vertical="center"/>
    </xf>
    <xf numFmtId="4" fontId="23" fillId="18" borderId="36" applyNumberFormat="0" applyProtection="0">
      <alignment horizontal="right" vertical="center"/>
    </xf>
    <xf numFmtId="4" fontId="23" fillId="18" borderId="36" applyNumberFormat="0" applyProtection="0">
      <alignment horizontal="right" vertical="center"/>
    </xf>
    <xf numFmtId="4" fontId="53" fillId="18" borderId="25" applyNumberFormat="0" applyProtection="0">
      <alignment horizontal="right" vertical="center"/>
    </xf>
    <xf numFmtId="0" fontId="11" fillId="0" borderId="0"/>
    <xf numFmtId="0" fontId="11" fillId="0" borderId="0"/>
    <xf numFmtId="4" fontId="23" fillId="68" borderId="36" applyNumberFormat="0" applyProtection="0">
      <alignment horizontal="right" vertical="center"/>
    </xf>
    <xf numFmtId="4" fontId="23" fillId="68" borderId="36" applyNumberFormat="0" applyProtection="0">
      <alignment horizontal="right" vertical="center"/>
    </xf>
    <xf numFmtId="4" fontId="23" fillId="68" borderId="36" applyNumberFormat="0" applyProtection="0">
      <alignment horizontal="right" vertical="center"/>
    </xf>
    <xf numFmtId="4" fontId="53" fillId="68" borderId="25" applyNumberFormat="0" applyProtection="0">
      <alignment horizontal="right" vertical="center"/>
    </xf>
    <xf numFmtId="0" fontId="11" fillId="0" borderId="0"/>
    <xf numFmtId="0" fontId="11" fillId="0" borderId="0"/>
    <xf numFmtId="4" fontId="23" fillId="19" borderId="36" applyNumberFormat="0" applyProtection="0">
      <alignment horizontal="right" vertical="center"/>
    </xf>
    <xf numFmtId="4" fontId="23" fillId="19" borderId="36" applyNumberFormat="0" applyProtection="0">
      <alignment horizontal="right" vertical="center"/>
    </xf>
    <xf numFmtId="4" fontId="23" fillId="19" borderId="36" applyNumberFormat="0" applyProtection="0">
      <alignment horizontal="right" vertical="center"/>
    </xf>
    <xf numFmtId="4" fontId="53" fillId="19" borderId="25" applyNumberFormat="0" applyProtection="0">
      <alignment horizontal="right" vertical="center"/>
    </xf>
    <xf numFmtId="0" fontId="11" fillId="0" borderId="0"/>
    <xf numFmtId="0" fontId="11" fillId="0" borderId="0"/>
    <xf numFmtId="4" fontId="52" fillId="69" borderId="38" applyNumberFormat="0" applyProtection="0">
      <alignment horizontal="left" vertical="center" indent="1"/>
    </xf>
    <xf numFmtId="4" fontId="52" fillId="69" borderId="38" applyNumberFormat="0" applyProtection="0">
      <alignment horizontal="left" vertical="center" indent="1"/>
    </xf>
    <xf numFmtId="4" fontId="53" fillId="69" borderId="37" applyNumberFormat="0" applyProtection="0">
      <alignment horizontal="left" vertical="center" indent="1"/>
    </xf>
    <xf numFmtId="0" fontId="11" fillId="0" borderId="0"/>
    <xf numFmtId="0" fontId="11" fillId="0" borderId="0"/>
    <xf numFmtId="4" fontId="23" fillId="70" borderId="0" applyNumberFormat="0" applyProtection="0">
      <alignment horizontal="left" vertical="center" indent="1"/>
    </xf>
    <xf numFmtId="4" fontId="23" fillId="70" borderId="0" applyNumberFormat="0" applyProtection="0">
      <alignment horizontal="left" vertical="center" indent="1"/>
    </xf>
    <xf numFmtId="4" fontId="58" fillId="17" borderId="37" applyNumberFormat="0" applyProtection="0">
      <alignment horizontal="left" vertical="center" indent="1"/>
    </xf>
    <xf numFmtId="4" fontId="59" fillId="0" borderId="37" applyNumberFormat="0" applyProtection="0">
      <alignment horizontal="left" vertical="center" wrapText="1" indent="1"/>
    </xf>
    <xf numFmtId="4" fontId="23" fillId="70" borderId="0" applyNumberFormat="0" applyProtection="0">
      <alignment horizontal="left" vertical="center" indent="1"/>
    </xf>
    <xf numFmtId="0" fontId="11" fillId="0" borderId="0"/>
    <xf numFmtId="0" fontId="11" fillId="0" borderId="0"/>
    <xf numFmtId="4" fontId="60" fillId="17" borderId="0" applyNumberFormat="0" applyProtection="0">
      <alignment horizontal="left" vertical="center" indent="1"/>
    </xf>
    <xf numFmtId="4" fontId="60" fillId="17" borderId="0" applyNumberFormat="0" applyProtection="0">
      <alignment horizontal="left" vertical="center" indent="1"/>
    </xf>
    <xf numFmtId="4" fontId="58" fillId="17" borderId="37" applyNumberFormat="0" applyProtection="0">
      <alignment horizontal="left" vertical="center" indent="1"/>
    </xf>
    <xf numFmtId="4" fontId="60" fillId="17" borderId="0" applyNumberFormat="0" applyProtection="0">
      <alignment horizontal="left" vertical="center" indent="1"/>
    </xf>
    <xf numFmtId="0" fontId="11" fillId="0" borderId="0"/>
    <xf numFmtId="4" fontId="60" fillId="17" borderId="0" applyNumberFormat="0" applyProtection="0">
      <alignment horizontal="left" vertical="center" indent="1"/>
    </xf>
    <xf numFmtId="4" fontId="60" fillId="17" borderId="0" applyNumberFormat="0" applyProtection="0">
      <alignment horizontal="left" vertical="center" indent="1"/>
    </xf>
    <xf numFmtId="4" fontId="60" fillId="17" borderId="0" applyNumberFormat="0" applyProtection="0">
      <alignment horizontal="left" vertical="center" indent="1"/>
    </xf>
    <xf numFmtId="0" fontId="11" fillId="0" borderId="0"/>
    <xf numFmtId="4" fontId="23" fillId="6" borderId="36" applyNumberFormat="0" applyProtection="0">
      <alignment horizontal="right" vertical="center"/>
    </xf>
    <xf numFmtId="4" fontId="23" fillId="6" borderId="36" applyNumberFormat="0" applyProtection="0">
      <alignment horizontal="right" vertical="center"/>
    </xf>
    <xf numFmtId="4" fontId="23" fillId="6" borderId="36" applyNumberFormat="0" applyProtection="0">
      <alignment horizontal="right" vertical="center"/>
    </xf>
    <xf numFmtId="4" fontId="53" fillId="6" borderId="25" applyNumberFormat="0" applyProtection="0">
      <alignment horizontal="right" vertical="center"/>
    </xf>
    <xf numFmtId="0" fontId="11" fillId="0" borderId="0"/>
    <xf numFmtId="0" fontId="11" fillId="0" borderId="0"/>
    <xf numFmtId="4" fontId="50" fillId="70" borderId="0" applyNumberFormat="0" applyProtection="0">
      <alignment horizontal="left" vertical="center" indent="1"/>
    </xf>
    <xf numFmtId="4" fontId="50" fillId="70" borderId="0" applyNumberFormat="0" applyProtection="0">
      <alignment horizontal="left" vertical="center" indent="1"/>
    </xf>
    <xf numFmtId="4" fontId="53" fillId="70" borderId="37" applyNumberFormat="0" applyProtection="0">
      <alignment horizontal="left" vertical="center" indent="1"/>
    </xf>
    <xf numFmtId="4" fontId="50" fillId="70" borderId="0" applyNumberFormat="0" applyProtection="0">
      <alignment horizontal="left" vertical="center" indent="1"/>
    </xf>
    <xf numFmtId="0" fontId="11" fillId="0" borderId="0"/>
    <xf numFmtId="4" fontId="50" fillId="70" borderId="0" applyNumberFormat="0" applyProtection="0">
      <alignment horizontal="left" vertical="center" indent="1"/>
    </xf>
    <xf numFmtId="4" fontId="50" fillId="70" borderId="0" applyNumberFormat="0" applyProtection="0">
      <alignment horizontal="left" vertical="center" indent="1"/>
    </xf>
    <xf numFmtId="4" fontId="50" fillId="70" borderId="0" applyNumberFormat="0" applyProtection="0">
      <alignment horizontal="left" vertical="center" indent="1"/>
    </xf>
    <xf numFmtId="0" fontId="11" fillId="0" borderId="0"/>
    <xf numFmtId="4" fontId="50" fillId="6" borderId="0" applyNumberFormat="0" applyProtection="0">
      <alignment horizontal="left" vertical="center" indent="1"/>
    </xf>
    <xf numFmtId="4" fontId="50" fillId="6" borderId="0" applyNumberFormat="0" applyProtection="0">
      <alignment horizontal="left" vertical="center" indent="1"/>
    </xf>
    <xf numFmtId="4" fontId="53" fillId="6" borderId="37" applyNumberFormat="0" applyProtection="0">
      <alignment horizontal="left" vertical="center" indent="1"/>
    </xf>
    <xf numFmtId="4" fontId="50" fillId="6" borderId="0" applyNumberFormat="0" applyProtection="0">
      <alignment horizontal="left" vertical="center" indent="1"/>
    </xf>
    <xf numFmtId="0" fontId="11" fillId="0" borderId="0"/>
    <xf numFmtId="4" fontId="50" fillId="6" borderId="0" applyNumberFormat="0" applyProtection="0">
      <alignment horizontal="left" vertical="center" indent="1"/>
    </xf>
    <xf numFmtId="4" fontId="50" fillId="6" borderId="0" applyNumberFormat="0" applyProtection="0">
      <alignment horizontal="left" vertical="center" indent="1"/>
    </xf>
    <xf numFmtId="4" fontId="50" fillId="6" borderId="0" applyNumberFormat="0" applyProtection="0">
      <alignment horizontal="left" vertical="center" indent="1"/>
    </xf>
    <xf numFmtId="0" fontId="11" fillId="0" borderId="0"/>
    <xf numFmtId="0" fontId="2" fillId="0" borderId="37" applyNumberFormat="0" applyProtection="0">
      <alignment horizontal="left" vertical="center" wrapText="1" indent="1"/>
    </xf>
    <xf numFmtId="0" fontId="11" fillId="17" borderId="36" applyNumberFormat="0" applyProtection="0">
      <alignment horizontal="left" vertical="center" indent="1"/>
    </xf>
    <xf numFmtId="0" fontId="11" fillId="17" borderId="36" applyNumberFormat="0" applyProtection="0">
      <alignment horizontal="left" vertical="center" indent="1"/>
    </xf>
    <xf numFmtId="0" fontId="2" fillId="0" borderId="37" applyNumberFormat="0" applyProtection="0">
      <alignment horizontal="left" vertical="center" wrapText="1" indent="1"/>
    </xf>
    <xf numFmtId="0" fontId="11" fillId="17" borderId="36" applyNumberFormat="0" applyProtection="0">
      <alignment horizontal="left" vertical="center" indent="1"/>
    </xf>
    <xf numFmtId="0" fontId="11" fillId="17" borderId="36" applyNumberFormat="0" applyProtection="0">
      <alignment horizontal="left" vertical="center" indent="1"/>
    </xf>
    <xf numFmtId="0" fontId="11" fillId="0" borderId="0"/>
    <xf numFmtId="0" fontId="5" fillId="0" borderId="0" applyNumberFormat="0" applyProtection="0">
      <alignment horizontal="left" vertical="center" wrapText="1" indent="1" shrinkToFit="1"/>
    </xf>
    <xf numFmtId="0" fontId="11" fillId="0" borderId="0"/>
    <xf numFmtId="0" fontId="11" fillId="17" borderId="36" applyNumberFormat="0" applyProtection="0">
      <alignment horizontal="left" vertical="top" indent="1"/>
    </xf>
    <xf numFmtId="0" fontId="11" fillId="17" borderId="36" applyNumberFormat="0" applyProtection="0">
      <alignment horizontal="left" vertical="top" indent="1"/>
    </xf>
    <xf numFmtId="0" fontId="11" fillId="17" borderId="36" applyNumberFormat="0" applyProtection="0">
      <alignment horizontal="left" vertical="top" indent="1"/>
    </xf>
    <xf numFmtId="0" fontId="11" fillId="17" borderId="36" applyNumberFormat="0" applyProtection="0">
      <alignment horizontal="left" vertical="top" indent="1"/>
    </xf>
    <xf numFmtId="0" fontId="8" fillId="17" borderId="36" applyNumberFormat="0" applyProtection="0">
      <alignment horizontal="left" vertical="top" indent="1"/>
    </xf>
    <xf numFmtId="0" fontId="11" fillId="17" borderId="36" applyNumberFormat="0" applyProtection="0">
      <alignment horizontal="left" vertical="top" indent="1"/>
    </xf>
    <xf numFmtId="0" fontId="11" fillId="0" borderId="0"/>
    <xf numFmtId="0" fontId="11" fillId="17" borderId="36" applyNumberFormat="0" applyProtection="0">
      <alignment horizontal="left" vertical="top" indent="1"/>
    </xf>
    <xf numFmtId="0" fontId="11" fillId="17" borderId="36" applyNumberFormat="0" applyProtection="0">
      <alignment horizontal="left" vertical="top" indent="1"/>
    </xf>
    <xf numFmtId="0" fontId="11" fillId="17" borderId="36" applyNumberFormat="0" applyProtection="0">
      <alignment horizontal="left" vertical="top" indent="1"/>
    </xf>
    <xf numFmtId="0" fontId="11" fillId="0" borderId="0"/>
    <xf numFmtId="0" fontId="2" fillId="0" borderId="1" applyNumberFormat="0" applyProtection="0">
      <alignment horizontal="left" vertical="center" indent="1"/>
    </xf>
    <xf numFmtId="0" fontId="11" fillId="6" borderId="36" applyNumberFormat="0" applyProtection="0">
      <alignment horizontal="left" vertical="center" indent="1"/>
    </xf>
    <xf numFmtId="0" fontId="11" fillId="6" borderId="36" applyNumberFormat="0" applyProtection="0">
      <alignment horizontal="left" vertical="center" indent="1"/>
    </xf>
    <xf numFmtId="0" fontId="11" fillId="6" borderId="36" applyNumberFormat="0" applyProtection="0">
      <alignment horizontal="left" vertical="center" indent="1"/>
    </xf>
    <xf numFmtId="0" fontId="11" fillId="6" borderId="36" applyNumberFormat="0" applyProtection="0">
      <alignment horizontal="left" vertical="center" indent="1"/>
    </xf>
    <xf numFmtId="0" fontId="11" fillId="0" borderId="0"/>
    <xf numFmtId="0" fontId="5" fillId="0" borderId="0" applyNumberFormat="0" applyProtection="0">
      <alignment horizontal="left" vertical="center" wrapText="1" indent="1" shrinkToFit="1"/>
    </xf>
    <xf numFmtId="0" fontId="11" fillId="0" borderId="0"/>
    <xf numFmtId="0" fontId="11" fillId="6" borderId="36" applyNumberFormat="0" applyProtection="0">
      <alignment horizontal="left" vertical="top" indent="1"/>
    </xf>
    <xf numFmtId="0" fontId="11" fillId="6" borderId="36" applyNumberFormat="0" applyProtection="0">
      <alignment horizontal="left" vertical="top" indent="1"/>
    </xf>
    <xf numFmtId="0" fontId="11" fillId="6" borderId="36" applyNumberFormat="0" applyProtection="0">
      <alignment horizontal="left" vertical="top" indent="1"/>
    </xf>
    <xf numFmtId="0" fontId="11" fillId="6" borderId="36" applyNumberFormat="0" applyProtection="0">
      <alignment horizontal="left" vertical="top" indent="1"/>
    </xf>
    <xf numFmtId="0" fontId="8" fillId="6" borderId="36" applyNumberFormat="0" applyProtection="0">
      <alignment horizontal="left" vertical="top" indent="1"/>
    </xf>
    <xf numFmtId="0" fontId="11" fillId="6" borderId="36" applyNumberFormat="0" applyProtection="0">
      <alignment horizontal="left" vertical="top" indent="1"/>
    </xf>
    <xf numFmtId="0" fontId="11" fillId="0" borderId="0"/>
    <xf numFmtId="0" fontId="11" fillId="6" borderId="36" applyNumberFormat="0" applyProtection="0">
      <alignment horizontal="left" vertical="top" indent="1"/>
    </xf>
    <xf numFmtId="0" fontId="11" fillId="6" borderId="36" applyNumberFormat="0" applyProtection="0">
      <alignment horizontal="left" vertical="top" indent="1"/>
    </xf>
    <xf numFmtId="0" fontId="11" fillId="6" borderId="36" applyNumberFormat="0" applyProtection="0">
      <alignment horizontal="left" vertical="top" indent="1"/>
    </xf>
    <xf numFmtId="0" fontId="11" fillId="0" borderId="0"/>
    <xf numFmtId="0" fontId="2" fillId="0" borderId="1" applyNumberFormat="0" applyProtection="0">
      <alignment horizontal="left" vertical="center" indent="1"/>
    </xf>
    <xf numFmtId="0" fontId="11" fillId="14" borderId="36" applyNumberFormat="0" applyProtection="0">
      <alignment horizontal="left" vertical="center" indent="1"/>
    </xf>
    <xf numFmtId="0" fontId="11" fillId="14" borderId="36" applyNumberFormat="0" applyProtection="0">
      <alignment horizontal="left" vertical="center" indent="1"/>
    </xf>
    <xf numFmtId="0" fontId="11" fillId="14" borderId="36" applyNumberFormat="0" applyProtection="0">
      <alignment horizontal="left" vertical="center" indent="1"/>
    </xf>
    <xf numFmtId="0" fontId="11" fillId="14" borderId="36" applyNumberFormat="0" applyProtection="0">
      <alignment horizontal="left" vertical="center" indent="1"/>
    </xf>
    <xf numFmtId="0" fontId="11" fillId="0" borderId="0"/>
    <xf numFmtId="0" fontId="5" fillId="0" borderId="0" applyNumberFormat="0" applyProtection="0">
      <alignment horizontal="left" vertical="center" wrapText="1" indent="1" shrinkToFit="1"/>
    </xf>
    <xf numFmtId="0" fontId="11" fillId="0" borderId="0"/>
    <xf numFmtId="0" fontId="11" fillId="14" borderId="36" applyNumberFormat="0" applyProtection="0">
      <alignment horizontal="left" vertical="top" indent="1"/>
    </xf>
    <xf numFmtId="0" fontId="11" fillId="14" borderId="36" applyNumberFormat="0" applyProtection="0">
      <alignment horizontal="left" vertical="top" indent="1"/>
    </xf>
    <xf numFmtId="0" fontId="11" fillId="14" borderId="36" applyNumberFormat="0" applyProtection="0">
      <alignment horizontal="left" vertical="top" indent="1"/>
    </xf>
    <xf numFmtId="0" fontId="11" fillId="14" borderId="36" applyNumberFormat="0" applyProtection="0">
      <alignment horizontal="left" vertical="top" indent="1"/>
    </xf>
    <xf numFmtId="0" fontId="8" fillId="14" borderId="36" applyNumberFormat="0" applyProtection="0">
      <alignment horizontal="left" vertical="top" indent="1"/>
    </xf>
    <xf numFmtId="0" fontId="11" fillId="14" borderId="36" applyNumberFormat="0" applyProtection="0">
      <alignment horizontal="left" vertical="top" indent="1"/>
    </xf>
    <xf numFmtId="0" fontId="11" fillId="0" borderId="0"/>
    <xf numFmtId="0" fontId="11" fillId="14" borderId="36" applyNumberFormat="0" applyProtection="0">
      <alignment horizontal="left" vertical="top" indent="1"/>
    </xf>
    <xf numFmtId="0" fontId="11" fillId="14" borderId="36" applyNumberFormat="0" applyProtection="0">
      <alignment horizontal="left" vertical="top" indent="1"/>
    </xf>
    <xf numFmtId="0" fontId="11" fillId="14" borderId="36" applyNumberFormat="0" applyProtection="0">
      <alignment horizontal="left" vertical="top" indent="1"/>
    </xf>
    <xf numFmtId="0" fontId="11" fillId="0" borderId="0"/>
    <xf numFmtId="0" fontId="2" fillId="0" borderId="1" applyNumberFormat="0" applyProtection="0">
      <alignment horizontal="left" vertical="center" indent="1"/>
    </xf>
    <xf numFmtId="0" fontId="11" fillId="70" borderId="36" applyNumberFormat="0" applyProtection="0">
      <alignment horizontal="left" vertical="center" indent="1"/>
    </xf>
    <xf numFmtId="0" fontId="11" fillId="70" borderId="36" applyNumberFormat="0" applyProtection="0">
      <alignment horizontal="left" vertical="center" indent="1"/>
    </xf>
    <xf numFmtId="0" fontId="11" fillId="70" borderId="36" applyNumberFormat="0" applyProtection="0">
      <alignment horizontal="left" vertical="center" indent="1"/>
    </xf>
    <xf numFmtId="0" fontId="11" fillId="70" borderId="36" applyNumberFormat="0" applyProtection="0">
      <alignment horizontal="left" vertical="center" indent="1"/>
    </xf>
    <xf numFmtId="0" fontId="11" fillId="0" borderId="0"/>
    <xf numFmtId="0" fontId="11" fillId="0" borderId="1" applyNumberFormat="0" applyProtection="0">
      <alignment horizontal="left" vertical="center" indent="1"/>
    </xf>
    <xf numFmtId="0" fontId="11" fillId="0" borderId="0"/>
    <xf numFmtId="0" fontId="11" fillId="70" borderId="36" applyNumberFormat="0" applyProtection="0">
      <alignment horizontal="left" vertical="top" indent="1"/>
    </xf>
    <xf numFmtId="0" fontId="11" fillId="70" borderId="36" applyNumberFormat="0" applyProtection="0">
      <alignment horizontal="left" vertical="top" indent="1"/>
    </xf>
    <xf numFmtId="0" fontId="11" fillId="70" borderId="36" applyNumberFormat="0" applyProtection="0">
      <alignment horizontal="left" vertical="top" indent="1"/>
    </xf>
    <xf numFmtId="0" fontId="11" fillId="70" borderId="36" applyNumberFormat="0" applyProtection="0">
      <alignment horizontal="left" vertical="top" indent="1"/>
    </xf>
    <xf numFmtId="0" fontId="8" fillId="70" borderId="36" applyNumberFormat="0" applyProtection="0">
      <alignment horizontal="left" vertical="top" indent="1"/>
    </xf>
    <xf numFmtId="0" fontId="11" fillId="70" borderId="36" applyNumberFormat="0" applyProtection="0">
      <alignment horizontal="left" vertical="top" indent="1"/>
    </xf>
    <xf numFmtId="0" fontId="11" fillId="0" borderId="0"/>
    <xf numFmtId="0" fontId="11" fillId="70" borderId="36" applyNumberFormat="0" applyProtection="0">
      <alignment horizontal="left" vertical="top" indent="1"/>
    </xf>
    <xf numFmtId="0" fontId="11" fillId="70" borderId="36" applyNumberFormat="0" applyProtection="0">
      <alignment horizontal="left" vertical="top" indent="1"/>
    </xf>
    <xf numFmtId="0" fontId="11" fillId="70" borderId="36" applyNumberFormat="0" applyProtection="0">
      <alignment horizontal="left" vertical="top" indent="1"/>
    </xf>
    <xf numFmtId="0" fontId="11" fillId="0" borderId="0"/>
    <xf numFmtId="0" fontId="11" fillId="12" borderId="1" applyNumberFormat="0">
      <protection locked="0"/>
    </xf>
    <xf numFmtId="0" fontId="11" fillId="12" borderId="1" applyNumberFormat="0">
      <protection locked="0"/>
    </xf>
    <xf numFmtId="0" fontId="8" fillId="12" borderId="39" applyNumberFormat="0">
      <protection locked="0"/>
    </xf>
    <xf numFmtId="0" fontId="11" fillId="12" borderId="1" applyNumberFormat="0">
      <protection locked="0"/>
    </xf>
    <xf numFmtId="0" fontId="11" fillId="0" borderId="0"/>
    <xf numFmtId="0" fontId="11" fillId="12" borderId="1" applyNumberFormat="0">
      <protection locked="0"/>
    </xf>
    <xf numFmtId="0" fontId="11" fillId="12" borderId="1" applyNumberFormat="0">
      <protection locked="0"/>
    </xf>
    <xf numFmtId="0" fontId="11" fillId="12" borderId="1" applyNumberFormat="0">
      <protection locked="0"/>
    </xf>
    <xf numFmtId="0" fontId="61" fillId="17" borderId="40" applyBorder="0"/>
    <xf numFmtId="0" fontId="11" fillId="0" borderId="0"/>
    <xf numFmtId="4" fontId="23" fillId="10" borderId="36" applyNumberFormat="0" applyProtection="0">
      <alignment vertical="center"/>
    </xf>
    <xf numFmtId="4" fontId="23" fillId="10" borderId="36" applyNumberFormat="0" applyProtection="0">
      <alignment vertical="center"/>
    </xf>
    <xf numFmtId="4" fontId="23" fillId="10" borderId="36" applyNumberFormat="0" applyProtection="0">
      <alignment vertical="center"/>
    </xf>
    <xf numFmtId="4" fontId="62" fillId="10" borderId="36" applyNumberFormat="0" applyProtection="0">
      <alignment vertical="center"/>
    </xf>
    <xf numFmtId="0" fontId="11" fillId="0" borderId="0"/>
    <xf numFmtId="0" fontId="11" fillId="0" borderId="0"/>
    <xf numFmtId="4" fontId="63" fillId="10" borderId="36" applyNumberFormat="0" applyProtection="0">
      <alignment vertical="center"/>
    </xf>
    <xf numFmtId="4" fontId="63" fillId="10" borderId="36" applyNumberFormat="0" applyProtection="0">
      <alignment vertical="center"/>
    </xf>
    <xf numFmtId="4" fontId="63" fillId="10" borderId="36" applyNumberFormat="0" applyProtection="0">
      <alignment vertical="center"/>
    </xf>
    <xf numFmtId="4" fontId="56" fillId="60" borderId="1" applyNumberFormat="0" applyProtection="0">
      <alignment vertical="center"/>
    </xf>
    <xf numFmtId="0" fontId="11" fillId="0" borderId="0"/>
    <xf numFmtId="0" fontId="11" fillId="0" borderId="0"/>
    <xf numFmtId="4" fontId="23" fillId="10" borderId="36" applyNumberFormat="0" applyProtection="0">
      <alignment horizontal="left" vertical="center" indent="1"/>
    </xf>
    <xf numFmtId="4" fontId="23" fillId="10" borderId="36" applyNumberFormat="0" applyProtection="0">
      <alignment horizontal="left" vertical="center" indent="1"/>
    </xf>
    <xf numFmtId="4" fontId="23" fillId="10" borderId="36" applyNumberFormat="0" applyProtection="0">
      <alignment horizontal="left" vertical="center" indent="1"/>
    </xf>
    <xf numFmtId="4" fontId="62" fillId="20" borderId="36" applyNumberFormat="0" applyProtection="0">
      <alignment horizontal="left" vertical="center" indent="1"/>
    </xf>
    <xf numFmtId="0" fontId="11" fillId="0" borderId="0"/>
    <xf numFmtId="0" fontId="11" fillId="0" borderId="0"/>
    <xf numFmtId="0" fontId="23" fillId="10" borderId="36" applyNumberFormat="0" applyProtection="0">
      <alignment horizontal="left" vertical="top" indent="1"/>
    </xf>
    <xf numFmtId="0" fontId="23" fillId="10" borderId="36" applyNumberFormat="0" applyProtection="0">
      <alignment horizontal="left" vertical="top" indent="1"/>
    </xf>
    <xf numFmtId="0" fontId="23" fillId="10" borderId="36" applyNumberFormat="0" applyProtection="0">
      <alignment horizontal="left" vertical="top" indent="1"/>
    </xf>
    <xf numFmtId="0" fontId="62" fillId="10" borderId="36" applyNumberFormat="0" applyProtection="0">
      <alignment horizontal="left" vertical="top" indent="1"/>
    </xf>
    <xf numFmtId="0" fontId="11" fillId="0" borderId="0"/>
    <xf numFmtId="4" fontId="64" fillId="0" borderId="0" applyNumberFormat="0" applyProtection="0">
      <alignment horizontal="right" vertical="center"/>
    </xf>
    <xf numFmtId="4" fontId="59" fillId="63" borderId="1" applyNumberFormat="0" applyProtection="0">
      <alignment horizontal="right" vertical="center"/>
    </xf>
    <xf numFmtId="4" fontId="64" fillId="0" borderId="0" applyNumberFormat="0" applyProtection="0">
      <alignment horizontal="right"/>
    </xf>
    <xf numFmtId="4" fontId="23" fillId="70" borderId="36" applyNumberFormat="0" applyProtection="0">
      <alignment horizontal="right" vertical="center"/>
    </xf>
    <xf numFmtId="4" fontId="23" fillId="70" borderId="36" applyNumberFormat="0" applyProtection="0">
      <alignment horizontal="right" vertical="center"/>
    </xf>
    <xf numFmtId="4" fontId="23" fillId="0" borderId="1" applyNumberFormat="0" applyProtection="0">
      <alignment horizontal="right" vertical="center"/>
    </xf>
    <xf numFmtId="4" fontId="64" fillId="0" borderId="0" applyNumberFormat="0" applyProtection="0">
      <alignment horizontal="right"/>
    </xf>
    <xf numFmtId="0" fontId="11" fillId="0" borderId="0"/>
    <xf numFmtId="4" fontId="63" fillId="70" borderId="36" applyNumberFormat="0" applyProtection="0">
      <alignment horizontal="right" vertical="center"/>
    </xf>
    <xf numFmtId="4" fontId="63" fillId="70" borderId="36" applyNumberFormat="0" applyProtection="0">
      <alignment horizontal="right" vertical="center"/>
    </xf>
    <xf numFmtId="4" fontId="63" fillId="70" borderId="36" applyNumberFormat="0" applyProtection="0">
      <alignment horizontal="right" vertical="center"/>
    </xf>
    <xf numFmtId="4" fontId="56" fillId="63" borderId="25" applyNumberFormat="0" applyProtection="0">
      <alignment horizontal="right" vertical="center"/>
    </xf>
    <xf numFmtId="0" fontId="11" fillId="0" borderId="0"/>
    <xf numFmtId="4" fontId="23" fillId="6" borderId="36" applyNumberFormat="0" applyProtection="0">
      <alignment horizontal="left" vertical="center" indent="1"/>
    </xf>
    <xf numFmtId="4" fontId="23" fillId="6" borderId="36" applyNumberFormat="0" applyProtection="0">
      <alignment horizontal="left" vertical="center" indent="1"/>
    </xf>
    <xf numFmtId="4" fontId="23" fillId="6" borderId="36" applyNumberFormat="0" applyProtection="0">
      <alignment horizontal="left" vertical="center" indent="1"/>
    </xf>
    <xf numFmtId="4" fontId="53" fillId="24" borderId="25" applyNumberFormat="0" applyProtection="0">
      <alignment horizontal="left" vertical="center" indent="1"/>
    </xf>
    <xf numFmtId="4" fontId="64" fillId="0" borderId="1" applyNumberFormat="0" applyProtection="0">
      <alignment horizontal="left" wrapText="1" indent="1"/>
    </xf>
    <xf numFmtId="4" fontId="59" fillId="63" borderId="1" applyNumberFormat="0" applyProtection="0">
      <alignment horizontal="left" vertical="center" indent="1"/>
    </xf>
    <xf numFmtId="4" fontId="64" fillId="0" borderId="0" applyNumberFormat="0" applyProtection="0">
      <alignment horizontal="left" wrapText="1" indent="1"/>
    </xf>
    <xf numFmtId="4" fontId="23" fillId="6" borderId="36" applyNumberFormat="0" applyProtection="0">
      <alignment horizontal="left" vertical="center" indent="1"/>
    </xf>
    <xf numFmtId="4" fontId="23" fillId="0" borderId="1" applyNumberFormat="0" applyProtection="0">
      <alignment horizontal="left" wrapText="1" indent="1"/>
    </xf>
    <xf numFmtId="4" fontId="64" fillId="0" borderId="0" applyNumberFormat="0" applyProtection="0">
      <alignment horizontal="left" wrapText="1" indent="1" shrinkToFit="1"/>
    </xf>
    <xf numFmtId="0" fontId="11" fillId="0" borderId="0"/>
    <xf numFmtId="0" fontId="23" fillId="6" borderId="36" applyNumberFormat="0" applyProtection="0">
      <alignment horizontal="left" vertical="top" indent="1"/>
    </xf>
    <xf numFmtId="0" fontId="23" fillId="6" borderId="36" applyNumberFormat="0" applyProtection="0">
      <alignment horizontal="left" vertical="top" indent="1"/>
    </xf>
    <xf numFmtId="0" fontId="23" fillId="6" borderId="36" applyNumberFormat="0" applyProtection="0">
      <alignment horizontal="left" vertical="top" indent="1"/>
    </xf>
    <xf numFmtId="0" fontId="62" fillId="6" borderId="36" applyNumberFormat="0" applyProtection="0">
      <alignment horizontal="left" vertical="top" indent="1"/>
    </xf>
    <xf numFmtId="0" fontId="11" fillId="0" borderId="0"/>
    <xf numFmtId="0" fontId="11" fillId="0" borderId="0"/>
    <xf numFmtId="4" fontId="65" fillId="71" borderId="0" applyNumberFormat="0" applyProtection="0">
      <alignment horizontal="left" vertical="center" indent="1"/>
    </xf>
    <xf numFmtId="4" fontId="65" fillId="71" borderId="0" applyNumberFormat="0" applyProtection="0">
      <alignment horizontal="left" vertical="center" indent="1"/>
    </xf>
    <xf numFmtId="4" fontId="66" fillId="71" borderId="37" applyNumberFormat="0" applyProtection="0">
      <alignment horizontal="left" vertical="center" indent="1"/>
    </xf>
    <xf numFmtId="4" fontId="65" fillId="71" borderId="0" applyNumberFormat="0" applyProtection="0">
      <alignment horizontal="left" vertical="center" indent="1"/>
    </xf>
    <xf numFmtId="0" fontId="11" fillId="0" borderId="0"/>
    <xf numFmtId="4" fontId="65" fillId="71" borderId="0" applyNumberFormat="0" applyProtection="0">
      <alignment horizontal="left" vertical="center" indent="1"/>
    </xf>
    <xf numFmtId="4" fontId="65" fillId="71" borderId="0" applyNumberFormat="0" applyProtection="0">
      <alignment horizontal="left" vertical="center" indent="1"/>
    </xf>
    <xf numFmtId="4" fontId="65" fillId="71" borderId="0" applyNumberFormat="0" applyProtection="0">
      <alignment horizontal="left" vertical="center" indent="1"/>
    </xf>
    <xf numFmtId="0" fontId="53" fillId="72" borderId="1"/>
    <xf numFmtId="0" fontId="11" fillId="0" borderId="0"/>
    <xf numFmtId="4" fontId="67" fillId="70" borderId="36" applyNumberFormat="0" applyProtection="0">
      <alignment horizontal="right" vertical="center"/>
    </xf>
    <xf numFmtId="4" fontId="67" fillId="70" borderId="36" applyNumberFormat="0" applyProtection="0">
      <alignment horizontal="right" vertical="center"/>
    </xf>
    <xf numFmtId="4" fontId="67" fillId="70" borderId="36" applyNumberFormat="0" applyProtection="0">
      <alignment horizontal="right" vertical="center"/>
    </xf>
    <xf numFmtId="4" fontId="68" fillId="12" borderId="25" applyNumberFormat="0" applyProtection="0">
      <alignment horizontal="right" vertical="center"/>
    </xf>
    <xf numFmtId="4" fontId="4" fillId="0" borderId="1" applyNumberFormat="0" applyProtection="0">
      <alignment horizontal="right" vertical="center"/>
    </xf>
    <xf numFmtId="4" fontId="67" fillId="70" borderId="36" applyNumberFormat="0" applyProtection="0">
      <alignment horizontal="right" vertical="center"/>
    </xf>
    <xf numFmtId="0" fontId="11" fillId="0" borderId="0"/>
    <xf numFmtId="0" fontId="69" fillId="0" borderId="0" applyNumberFormat="0" applyFill="0" applyBorder="0" applyAlignment="0" applyProtection="0"/>
    <xf numFmtId="3" fontId="35" fillId="0" borderId="0">
      <protection locked="0"/>
    </xf>
    <xf numFmtId="165" fontId="35" fillId="0" borderId="0">
      <protection locked="0"/>
    </xf>
    <xf numFmtId="0" fontId="70" fillId="0" borderId="0"/>
    <xf numFmtId="0" fontId="70" fillId="0" borderId="0"/>
    <xf numFmtId="0" fontId="69" fillId="0" borderId="0" applyNumberFormat="0" applyFill="0" applyBorder="0" applyAlignment="0" applyProtection="0"/>
    <xf numFmtId="0" fontId="69" fillId="0" borderId="0" applyNumberFormat="0" applyFill="0" applyBorder="0" applyAlignment="0" applyProtection="0"/>
    <xf numFmtId="0" fontId="71" fillId="0" borderId="0" applyNumberFormat="0" applyFill="0" applyBorder="0" applyAlignment="0" applyProtection="0"/>
    <xf numFmtId="0" fontId="36" fillId="0" borderId="41" applyNumberFormat="0" applyFill="0" applyAlignment="0" applyProtection="0"/>
    <xf numFmtId="0" fontId="36" fillId="0" borderId="41" applyNumberFormat="0" applyFill="0" applyAlignment="0" applyProtection="0"/>
    <xf numFmtId="167" fontId="37" fillId="2" borderId="0" applyBorder="0" applyProtection="0"/>
    <xf numFmtId="169" fontId="37" fillId="2" borderId="0" applyBorder="0" applyProtection="0"/>
    <xf numFmtId="167" fontId="35" fillId="2" borderId="0" applyBorder="0" applyProtection="0"/>
    <xf numFmtId="167" fontId="35" fillId="2" borderId="0" applyBorder="0" applyProtection="0"/>
    <xf numFmtId="167" fontId="37" fillId="2" borderId="0" applyBorder="0" applyProtection="0"/>
    <xf numFmtId="167" fontId="35" fillId="2" borderId="0" applyBorder="0" applyProtection="0"/>
    <xf numFmtId="167" fontId="35" fillId="2" borderId="0" applyBorder="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11" fillId="0" borderId="0"/>
    <xf numFmtId="0" fontId="70" fillId="0" borderId="0"/>
    <xf numFmtId="0" fontId="26" fillId="73" borderId="0" applyNumberFormat="0" applyBorder="0" applyAlignment="0" applyProtection="0"/>
    <xf numFmtId="0" fontId="26" fillId="66" borderId="0" applyNumberFormat="0" applyBorder="0" applyAlignment="0" applyProtection="0"/>
    <xf numFmtId="0" fontId="24" fillId="7" borderId="0" applyNumberFormat="0" applyBorder="0" applyAlignment="0" applyProtection="0"/>
    <xf numFmtId="0" fontId="24" fillId="9"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4" fillId="14" borderId="0" applyNumberFormat="0" applyBorder="0" applyAlignment="0" applyProtection="0"/>
    <xf numFmtId="0" fontId="24" fillId="8" borderId="0" applyNumberFormat="0" applyBorder="0" applyAlignment="0" applyProtection="0"/>
    <xf numFmtId="0" fontId="24" fillId="1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6" fillId="24" borderId="0" applyNumberFormat="0" applyBorder="0" applyAlignment="0" applyProtection="0"/>
    <xf numFmtId="0" fontId="26" fillId="67" borderId="0" applyNumberFormat="0" applyBorder="0" applyAlignment="0" applyProtection="0"/>
    <xf numFmtId="0" fontId="26" fillId="22" borderId="0" applyNumberFormat="0" applyBorder="0" applyAlignment="0" applyProtection="0"/>
    <xf numFmtId="0" fontId="26" fillId="8"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75" fillId="20" borderId="24" applyNumberFormat="0" applyAlignment="0" applyProtection="0"/>
    <xf numFmtId="0" fontId="86" fillId="0" borderId="0" applyNumberFormat="0" applyFill="0" applyBorder="0" applyAlignment="0" applyProtection="0"/>
    <xf numFmtId="0" fontId="81" fillId="16" borderId="24" applyNumberFormat="0" applyAlignment="0" applyProtection="0"/>
    <xf numFmtId="0" fontId="84" fillId="20" borderId="35" applyNumberFormat="0" applyAlignment="0" applyProtection="0"/>
    <xf numFmtId="0" fontId="85" fillId="0" borderId="44" applyNumberFormat="0" applyFill="0" applyAlignment="0" applyProtection="0"/>
    <xf numFmtId="0" fontId="77" fillId="11" borderId="0" applyNumberFormat="0" applyBorder="0" applyAlignment="0" applyProtection="0"/>
    <xf numFmtId="0" fontId="83" fillId="62" borderId="0" applyNumberFormat="0" applyBorder="0" applyAlignment="0" applyProtection="0"/>
    <xf numFmtId="0" fontId="58" fillId="0" borderId="0"/>
    <xf numFmtId="0" fontId="1" fillId="0" borderId="0"/>
    <xf numFmtId="0" fontId="88" fillId="0" borderId="0"/>
    <xf numFmtId="0" fontId="88" fillId="0" borderId="0"/>
    <xf numFmtId="0" fontId="71" fillId="0" borderId="0" applyNumberFormat="0" applyFill="0" applyBorder="0" applyAlignment="0" applyProtection="0"/>
    <xf numFmtId="0" fontId="89" fillId="0" borderId="0"/>
    <xf numFmtId="0" fontId="11" fillId="0" borderId="0"/>
    <xf numFmtId="0" fontId="11" fillId="0" borderId="0"/>
    <xf numFmtId="0" fontId="39" fillId="0" borderId="0" applyNumberFormat="0" applyFill="0" applyBorder="0" applyAlignment="0" applyProtection="0"/>
    <xf numFmtId="0" fontId="76" fillId="74" borderId="26" applyNumberFormat="0" applyAlignment="0" applyProtection="0"/>
    <xf numFmtId="0" fontId="58" fillId="10" borderId="34" applyNumberFormat="0" applyFont="0" applyAlignment="0" applyProtection="0"/>
    <xf numFmtId="0" fontId="82" fillId="0" borderId="45" applyNumberFormat="0" applyFill="0" applyAlignment="0" applyProtection="0"/>
    <xf numFmtId="4" fontId="55" fillId="64" borderId="36" applyNumberFormat="0" applyProtection="0">
      <alignment vertical="center"/>
    </xf>
    <xf numFmtId="4" fontId="52" fillId="64" borderId="36" applyNumberFormat="0" applyProtection="0">
      <alignment horizontal="left" vertical="center" indent="1"/>
    </xf>
    <xf numFmtId="0" fontId="52" fillId="64" borderId="36" applyNumberFormat="0" applyProtection="0">
      <alignment horizontal="left" vertical="top" indent="1"/>
    </xf>
    <xf numFmtId="4" fontId="87" fillId="0" borderId="1" applyNumberFormat="0" applyProtection="0">
      <alignment horizontal="left" vertical="center" indent="1"/>
    </xf>
    <xf numFmtId="4" fontId="60" fillId="75" borderId="0" applyNumberFormat="0" applyProtection="0">
      <alignment horizontal="left" vertical="center" indent="1"/>
    </xf>
    <xf numFmtId="4" fontId="50" fillId="76" borderId="0" applyNumberFormat="0" applyProtection="0">
      <alignment horizontal="left" vertical="center" indent="1"/>
    </xf>
    <xf numFmtId="0" fontId="11" fillId="75" borderId="36" applyNumberFormat="0" applyProtection="0">
      <alignment horizontal="left" vertical="top" indent="1"/>
    </xf>
    <xf numFmtId="0" fontId="11" fillId="76" borderId="36" applyNumberFormat="0" applyProtection="0">
      <alignment horizontal="left" vertical="top" indent="1"/>
    </xf>
    <xf numFmtId="0" fontId="11" fillId="77" borderId="36" applyNumberFormat="0" applyProtection="0">
      <alignment horizontal="left" vertical="top" indent="1"/>
    </xf>
    <xf numFmtId="0" fontId="5" fillId="0" borderId="0" applyNumberFormat="0" applyProtection="0">
      <alignment horizontal="left" wrapText="1" indent="1" shrinkToFit="1"/>
    </xf>
    <xf numFmtId="0" fontId="5" fillId="0" borderId="1" applyNumberFormat="0" applyProtection="0">
      <alignment horizontal="left" vertical="center" indent="1"/>
    </xf>
    <xf numFmtId="0" fontId="11" fillId="78" borderId="36" applyNumberFormat="0" applyProtection="0">
      <alignment horizontal="left" vertical="top" indent="1"/>
    </xf>
    <xf numFmtId="0" fontId="11" fillId="63" borderId="1" applyNumberFormat="0">
      <protection locked="0"/>
    </xf>
    <xf numFmtId="4" fontId="23" fillId="60" borderId="36" applyNumberFormat="0" applyProtection="0">
      <alignment vertical="center"/>
    </xf>
    <xf numFmtId="4" fontId="63" fillId="60" borderId="36" applyNumberFormat="0" applyProtection="0">
      <alignment vertical="center"/>
    </xf>
    <xf numFmtId="4" fontId="23" fillId="60" borderId="36" applyNumberFormat="0" applyProtection="0">
      <alignment horizontal="left" vertical="center" indent="1"/>
    </xf>
    <xf numFmtId="0" fontId="23" fillId="60" borderId="36" applyNumberFormat="0" applyProtection="0">
      <alignment horizontal="left" vertical="top" indent="1"/>
    </xf>
    <xf numFmtId="4" fontId="64" fillId="0" borderId="0" applyNumberFormat="0" applyProtection="0">
      <alignment horizontal="right" wrapText="1" shrinkToFit="1"/>
    </xf>
    <xf numFmtId="4" fontId="64" fillId="0" borderId="1" applyNumberFormat="0" applyProtection="0">
      <alignment horizontal="right" vertical="center"/>
    </xf>
    <xf numFmtId="4" fontId="64" fillId="0" borderId="0" applyNumberFormat="0" applyProtection="0">
      <alignment horizontal="left" wrapText="1" indent="1" shrinkToFit="1"/>
    </xf>
    <xf numFmtId="0" fontId="23" fillId="76" borderId="36" applyNumberFormat="0" applyProtection="0">
      <alignment horizontal="left" vertical="top" indent="1"/>
    </xf>
    <xf numFmtId="0" fontId="74" fillId="9" borderId="0" applyNumberFormat="0" applyBorder="0" applyAlignment="0" applyProtection="0"/>
    <xf numFmtId="0" fontId="78" fillId="0" borderId="42" applyNumberFormat="0" applyFill="0" applyAlignment="0" applyProtection="0"/>
    <xf numFmtId="0" fontId="79" fillId="0" borderId="28" applyNumberFormat="0" applyFill="0" applyAlignment="0" applyProtection="0"/>
    <xf numFmtId="0" fontId="80" fillId="0" borderId="43" applyNumberFormat="0" applyFill="0" applyAlignment="0" applyProtection="0"/>
    <xf numFmtId="0" fontId="80" fillId="0" borderId="0" applyNumberFormat="0" applyFill="0" applyBorder="0" applyAlignment="0" applyProtection="0"/>
    <xf numFmtId="0" fontId="80" fillId="0" borderId="43" applyNumberFormat="0" applyFill="0" applyAlignment="0" applyProtection="0"/>
    <xf numFmtId="0" fontId="28" fillId="37" borderId="0" applyNumberFormat="0" applyBorder="0" applyAlignment="0" applyProtection="0"/>
    <xf numFmtId="0" fontId="28" fillId="44" borderId="0" applyNumberFormat="0" applyBorder="0" applyAlignment="0" applyProtection="0"/>
    <xf numFmtId="0" fontId="28" fillId="46" borderId="0" applyNumberFormat="0" applyBorder="0" applyAlignment="0" applyProtection="0"/>
    <xf numFmtId="0" fontId="28" fillId="50" borderId="0" applyNumberFormat="0" applyBorder="0" applyAlignment="0" applyProtection="0"/>
    <xf numFmtId="0" fontId="43" fillId="0" borderId="30" applyNumberFormat="0" applyFill="0" applyAlignment="0" applyProtection="0"/>
    <xf numFmtId="4" fontId="52" fillId="0" borderId="0" applyNumberFormat="0" applyProtection="0">
      <alignment horizontal="left" indent="1"/>
    </xf>
    <xf numFmtId="0" fontId="5" fillId="0" borderId="0" applyNumberFormat="0" applyProtection="0">
      <alignment horizontal="left" vertical="center" indent="1"/>
    </xf>
    <xf numFmtId="0" fontId="5" fillId="0" borderId="0" applyNumberFormat="0" applyProtection="0">
      <alignment horizontal="left" vertical="center" indent="1"/>
    </xf>
    <xf numFmtId="0" fontId="5" fillId="0" borderId="0" applyNumberFormat="0" applyProtection="0">
      <alignment horizontal="left" vertical="center" indent="1"/>
    </xf>
    <xf numFmtId="4" fontId="23" fillId="6" borderId="36" applyNumberFormat="0" applyProtection="0">
      <alignment horizontal="left" vertical="center" indent="1"/>
    </xf>
    <xf numFmtId="0" fontId="43" fillId="0" borderId="30" applyNumberFormat="0" applyFill="0" applyAlignment="0" applyProtection="0"/>
    <xf numFmtId="0" fontId="43" fillId="0" borderId="30" applyNumberFormat="0" applyFill="0" applyAlignment="0" applyProtection="0"/>
    <xf numFmtId="0" fontId="21" fillId="0" borderId="0"/>
    <xf numFmtId="0" fontId="11" fillId="0" borderId="0"/>
    <xf numFmtId="170" fontId="11" fillId="0" borderId="0" applyFont="0" applyFill="0" applyBorder="0" applyAlignment="0" applyProtection="0"/>
    <xf numFmtId="9" fontId="21" fillId="0" borderId="0" applyFont="0" applyFill="0" applyBorder="0" applyAlignment="0" applyProtection="0"/>
  </cellStyleXfs>
  <cellXfs count="463">
    <xf numFmtId="0" fontId="0" fillId="0" borderId="0" xfId="0"/>
    <xf numFmtId="0" fontId="10" fillId="0" borderId="0" xfId="0" applyFont="1"/>
    <xf numFmtId="0" fontId="0" fillId="0" borderId="0" xfId="0" applyBorder="1"/>
    <xf numFmtId="3" fontId="0" fillId="0" borderId="0" xfId="0" applyNumberFormat="1" applyBorder="1"/>
    <xf numFmtId="0" fontId="0" fillId="5" borderId="0" xfId="0" applyFill="1"/>
    <xf numFmtId="3" fontId="5" fillId="5" borderId="14" xfId="0" applyNumberFormat="1" applyFont="1" applyFill="1" applyBorder="1"/>
    <xf numFmtId="3" fontId="5" fillId="5" borderId="10" xfId="0" applyNumberFormat="1" applyFont="1" applyFill="1" applyBorder="1"/>
    <xf numFmtId="3" fontId="5" fillId="5" borderId="17" xfId="0" applyNumberFormat="1" applyFont="1" applyFill="1" applyBorder="1"/>
    <xf numFmtId="0" fontId="0" fillId="3" borderId="0" xfId="0" applyFill="1"/>
    <xf numFmtId="3" fontId="0" fillId="0" borderId="0" xfId="0" applyNumberFormat="1"/>
    <xf numFmtId="0" fontId="0" fillId="0" borderId="46" xfId="0" applyBorder="1"/>
    <xf numFmtId="10" fontId="5" fillId="0" borderId="10" xfId="0" applyNumberFormat="1" applyFont="1" applyBorder="1"/>
    <xf numFmtId="3" fontId="5" fillId="5" borderId="8" xfId="0" applyNumberFormat="1" applyFont="1" applyFill="1" applyBorder="1"/>
    <xf numFmtId="10" fontId="5" fillId="0" borderId="3" xfId="0" applyNumberFormat="1" applyFont="1" applyBorder="1"/>
    <xf numFmtId="3" fontId="5" fillId="5" borderId="11" xfId="0" applyNumberFormat="1" applyFont="1" applyFill="1" applyBorder="1"/>
    <xf numFmtId="10" fontId="5" fillId="0" borderId="17" xfId="0" applyNumberFormat="1" applyFont="1" applyBorder="1"/>
    <xf numFmtId="10" fontId="0" fillId="0" borderId="0" xfId="0" applyNumberFormat="1"/>
    <xf numFmtId="10" fontId="93" fillId="0" borderId="3" xfId="0" applyNumberFormat="1" applyFont="1" applyBorder="1"/>
    <xf numFmtId="10" fontId="95" fillId="0" borderId="46" xfId="0" applyNumberFormat="1" applyFont="1" applyBorder="1"/>
    <xf numFmtId="3" fontId="5" fillId="5" borderId="21" xfId="0" applyNumberFormat="1" applyFont="1" applyFill="1" applyBorder="1"/>
    <xf numFmtId="3" fontId="93" fillId="5" borderId="46" xfId="0" applyNumberFormat="1" applyFont="1" applyFill="1" applyBorder="1"/>
    <xf numFmtId="0" fontId="5" fillId="5" borderId="55" xfId="0" applyFont="1" applyFill="1" applyBorder="1"/>
    <xf numFmtId="0" fontId="5" fillId="5" borderId="14" xfId="0" applyFont="1" applyFill="1" applyBorder="1" applyAlignment="1">
      <alignment horizontal="left"/>
    </xf>
    <xf numFmtId="0" fontId="5" fillId="5" borderId="2" xfId="0" applyFont="1" applyFill="1" applyBorder="1"/>
    <xf numFmtId="0" fontId="5" fillId="5" borderId="10" xfId="0" applyFont="1" applyFill="1" applyBorder="1" applyAlignment="1">
      <alignment horizontal="left"/>
    </xf>
    <xf numFmtId="0" fontId="5" fillId="5" borderId="5" xfId="0" applyFont="1" applyFill="1" applyBorder="1"/>
    <xf numFmtId="0" fontId="5" fillId="5" borderId="17" xfId="0" applyFont="1" applyFill="1" applyBorder="1" applyAlignment="1">
      <alignment horizontal="left"/>
    </xf>
    <xf numFmtId="3" fontId="95" fillId="5" borderId="46" xfId="0" applyNumberFormat="1" applyFont="1" applyFill="1" applyBorder="1" applyAlignment="1">
      <alignment horizontal="right"/>
    </xf>
    <xf numFmtId="4" fontId="5" fillId="5" borderId="10" xfId="0" applyNumberFormat="1" applyFont="1" applyFill="1" applyBorder="1" applyAlignment="1">
      <alignment horizontal="left"/>
    </xf>
    <xf numFmtId="0" fontId="95" fillId="5" borderId="46" xfId="0" applyFont="1" applyFill="1" applyBorder="1" applyAlignment="1">
      <alignment horizontal="right"/>
    </xf>
    <xf numFmtId="0" fontId="93" fillId="5" borderId="46" xfId="0" applyFont="1" applyFill="1" applyBorder="1" applyAlignment="1">
      <alignment horizontal="right"/>
    </xf>
    <xf numFmtId="3" fontId="5" fillId="0" borderId="14" xfId="0" applyNumberFormat="1" applyFont="1" applyBorder="1"/>
    <xf numFmtId="3" fontId="5" fillId="0" borderId="10" xfId="0" applyNumberFormat="1" applyFont="1" applyBorder="1"/>
    <xf numFmtId="3" fontId="5" fillId="0" borderId="17" xfId="0" applyNumberFormat="1" applyFont="1" applyBorder="1"/>
    <xf numFmtId="3" fontId="93" fillId="5" borderId="50" xfId="0" applyNumberFormat="1" applyFont="1" applyFill="1" applyBorder="1"/>
    <xf numFmtId="2" fontId="10" fillId="0" borderId="0" xfId="0" applyNumberFormat="1" applyFont="1" applyBorder="1"/>
    <xf numFmtId="0" fontId="0" fillId="0" borderId="0" xfId="0" applyAlignment="1">
      <alignment horizontal="center"/>
    </xf>
    <xf numFmtId="3" fontId="93" fillId="5" borderId="14" xfId="0" applyNumberFormat="1" applyFont="1" applyFill="1" applyBorder="1"/>
    <xf numFmtId="0" fontId="93" fillId="5" borderId="46" xfId="0" applyNumberFormat="1" applyFont="1" applyFill="1" applyBorder="1" applyAlignment="1">
      <alignment horizontal="center" wrapText="1"/>
    </xf>
    <xf numFmtId="3" fontId="93" fillId="5" borderId="46" xfId="0" applyNumberFormat="1" applyFont="1" applyFill="1" applyBorder="1" applyAlignment="1">
      <alignment horizontal="right"/>
    </xf>
    <xf numFmtId="0" fontId="5" fillId="5" borderId="12" xfId="0" applyFont="1" applyFill="1" applyBorder="1"/>
    <xf numFmtId="0" fontId="5" fillId="5" borderId="13" xfId="0" applyFont="1" applyFill="1" applyBorder="1" applyAlignment="1">
      <alignment horizontal="left"/>
    </xf>
    <xf numFmtId="3" fontId="5" fillId="5" borderId="13" xfId="0" applyNumberFormat="1" applyFont="1" applyFill="1" applyBorder="1"/>
    <xf numFmtId="0" fontId="5" fillId="5" borderId="7" xfId="0" applyFont="1" applyFill="1" applyBorder="1"/>
    <xf numFmtId="0" fontId="5" fillId="5" borderId="8" xfId="0" applyFont="1" applyFill="1" applyBorder="1" applyAlignment="1">
      <alignment horizontal="left"/>
    </xf>
    <xf numFmtId="3" fontId="93" fillId="5" borderId="10" xfId="0" applyNumberFormat="1" applyFont="1" applyFill="1" applyBorder="1"/>
    <xf numFmtId="3" fontId="93" fillId="5" borderId="8" xfId="0" applyNumberFormat="1" applyFont="1" applyFill="1" applyBorder="1"/>
    <xf numFmtId="0" fontId="93" fillId="5" borderId="50" xfId="0" applyNumberFormat="1" applyFont="1" applyFill="1" applyBorder="1" applyAlignment="1">
      <alignment horizontal="center" wrapText="1"/>
    </xf>
    <xf numFmtId="3" fontId="5" fillId="5" borderId="23" xfId="0" applyNumberFormat="1" applyFont="1" applyFill="1" applyBorder="1"/>
    <xf numFmtId="0" fontId="94" fillId="0" borderId="0" xfId="0" applyFont="1" applyAlignment="1">
      <alignment horizontal="center"/>
    </xf>
    <xf numFmtId="0" fontId="5" fillId="0" borderId="0" xfId="0" applyFont="1"/>
    <xf numFmtId="0" fontId="5" fillId="0" borderId="46" xfId="0" applyFont="1" applyBorder="1"/>
    <xf numFmtId="0" fontId="5" fillId="0" borderId="14" xfId="0" applyFont="1" applyBorder="1"/>
    <xf numFmtId="0" fontId="5" fillId="0" borderId="17" xfId="0" applyFont="1" applyBorder="1"/>
    <xf numFmtId="0" fontId="98" fillId="5" borderId="46" xfId="0" applyNumberFormat="1" applyFont="1" applyFill="1" applyBorder="1" applyAlignment="1">
      <alignment horizontal="center" wrapText="1"/>
    </xf>
    <xf numFmtId="0" fontId="93" fillId="5" borderId="46" xfId="0" applyNumberFormat="1" applyFont="1" applyFill="1" applyBorder="1" applyAlignment="1">
      <alignment horizontal="center" wrapText="1"/>
    </xf>
    <xf numFmtId="0" fontId="95" fillId="5" borderId="46" xfId="0" applyNumberFormat="1" applyFont="1" applyFill="1" applyBorder="1" applyAlignment="1">
      <alignment horizontal="center" wrapText="1"/>
    </xf>
    <xf numFmtId="3" fontId="93" fillId="0" borderId="46" xfId="0" applyNumberFormat="1" applyFont="1" applyBorder="1"/>
    <xf numFmtId="10" fontId="93" fillId="0" borderId="46" xfId="0" applyNumberFormat="1" applyFont="1" applyBorder="1"/>
    <xf numFmtId="10" fontId="5" fillId="0" borderId="47" xfId="0" applyNumberFormat="1" applyFont="1" applyBorder="1"/>
    <xf numFmtId="10" fontId="5" fillId="0" borderId="6" xfId="0" applyNumberFormat="1" applyFont="1" applyBorder="1"/>
    <xf numFmtId="0" fontId="11" fillId="0" borderId="0" xfId="0" applyFont="1"/>
    <xf numFmtId="10" fontId="93" fillId="0" borderId="47" xfId="0" applyNumberFormat="1" applyFont="1" applyBorder="1"/>
    <xf numFmtId="0" fontId="94" fillId="0" borderId="0" xfId="0" applyFont="1" applyAlignment="1">
      <alignment horizontal="center" vertical="center" wrapText="1"/>
    </xf>
    <xf numFmtId="0" fontId="0" fillId="0" borderId="0" xfId="0" applyAlignment="1">
      <alignment horizontal="center" vertical="center" wrapText="1"/>
    </xf>
    <xf numFmtId="0" fontId="93" fillId="5" borderId="46" xfId="0" applyNumberFormat="1" applyFont="1" applyFill="1" applyBorder="1" applyAlignment="1">
      <alignment horizontal="center" wrapText="1"/>
    </xf>
    <xf numFmtId="3" fontId="93" fillId="5" borderId="46" xfId="0" applyNumberFormat="1" applyFont="1" applyFill="1" applyBorder="1" applyAlignment="1">
      <alignment horizontal="center" wrapText="1"/>
    </xf>
    <xf numFmtId="0" fontId="0" fillId="0" borderId="0" xfId="0" applyAlignment="1">
      <alignment wrapText="1"/>
    </xf>
    <xf numFmtId="3" fontId="93" fillId="5" borderId="48" xfId="0" applyNumberFormat="1" applyFont="1" applyFill="1" applyBorder="1"/>
    <xf numFmtId="0" fontId="14" fillId="0" borderId="0" xfId="0" applyFont="1" applyAlignment="1">
      <alignment horizontal="left" vertical="center" wrapText="1"/>
    </xf>
    <xf numFmtId="0" fontId="100" fillId="0" borderId="0" xfId="0" applyFont="1" applyAlignment="1">
      <alignment horizontal="left" wrapText="1"/>
    </xf>
    <xf numFmtId="3" fontId="93" fillId="0" borderId="14" xfId="0" applyNumberFormat="1" applyFont="1" applyBorder="1"/>
    <xf numFmtId="3" fontId="93" fillId="0" borderId="10" xfId="0" applyNumberFormat="1" applyFont="1" applyBorder="1"/>
    <xf numFmtId="3" fontId="93" fillId="0" borderId="17" xfId="0" applyNumberFormat="1" applyFont="1" applyBorder="1"/>
    <xf numFmtId="0" fontId="93" fillId="0" borderId="0" xfId="0" applyFont="1" applyBorder="1" applyAlignment="1">
      <alignment horizontal="center" wrapText="1"/>
    </xf>
    <xf numFmtId="10" fontId="93" fillId="0" borderId="14" xfId="0" applyNumberFormat="1" applyFont="1" applyBorder="1"/>
    <xf numFmtId="10" fontId="93" fillId="0" borderId="10" xfId="0" applyNumberFormat="1" applyFont="1" applyBorder="1"/>
    <xf numFmtId="10" fontId="93" fillId="0" borderId="17" xfId="0" applyNumberFormat="1" applyFont="1" applyBorder="1"/>
    <xf numFmtId="3" fontId="5" fillId="5" borderId="47" xfId="0" applyNumberFormat="1" applyFont="1" applyFill="1" applyBorder="1"/>
    <xf numFmtId="3" fontId="5" fillId="5" borderId="3" xfId="0" applyNumberFormat="1" applyFont="1" applyFill="1" applyBorder="1"/>
    <xf numFmtId="3" fontId="5" fillId="5" borderId="6" xfId="0" applyNumberFormat="1" applyFont="1" applyFill="1" applyBorder="1"/>
    <xf numFmtId="3" fontId="5" fillId="5" borderId="54" xfId="0" applyNumberFormat="1" applyFont="1" applyFill="1" applyBorder="1"/>
    <xf numFmtId="3" fontId="5" fillId="5" borderId="9" xfId="0" applyNumberFormat="1" applyFont="1" applyFill="1" applyBorder="1"/>
    <xf numFmtId="0" fontId="0" fillId="0" borderId="0" xfId="0" applyAlignment="1">
      <alignment horizontal="center" wrapText="1"/>
    </xf>
    <xf numFmtId="0" fontId="99" fillId="0" borderId="0" xfId="0" applyFont="1" applyAlignment="1">
      <alignment horizontal="center" wrapText="1"/>
    </xf>
    <xf numFmtId="0" fontId="0" fillId="0" borderId="0" xfId="0" applyAlignment="1">
      <alignment horizontal="center" vertical="center" wrapText="1"/>
    </xf>
    <xf numFmtId="0" fontId="0" fillId="0" borderId="0" xfId="0" applyAlignment="1"/>
    <xf numFmtId="3" fontId="5" fillId="0" borderId="47" xfId="0" applyNumberFormat="1" applyFont="1" applyBorder="1"/>
    <xf numFmtId="3" fontId="5" fillId="0" borderId="3" xfId="0" applyNumberFormat="1" applyFont="1" applyBorder="1"/>
    <xf numFmtId="3" fontId="5" fillId="0" borderId="6" xfId="0" applyNumberFormat="1" applyFont="1" applyBorder="1"/>
    <xf numFmtId="0" fontId="5" fillId="5" borderId="55" xfId="0" applyFont="1" applyFill="1" applyBorder="1" applyAlignment="1">
      <alignment horizontal="left"/>
    </xf>
    <xf numFmtId="10" fontId="5" fillId="0" borderId="14" xfId="0" applyNumberFormat="1" applyFont="1" applyBorder="1"/>
    <xf numFmtId="0" fontId="5" fillId="5" borderId="4" xfId="0" applyFont="1" applyFill="1" applyBorder="1"/>
    <xf numFmtId="0" fontId="5" fillId="5" borderId="56" xfId="0" applyFont="1" applyFill="1" applyBorder="1"/>
    <xf numFmtId="0" fontId="92" fillId="0" borderId="0" xfId="0" applyFont="1"/>
    <xf numFmtId="0" fontId="99" fillId="0" borderId="0" xfId="0" applyFont="1" applyAlignment="1">
      <alignment horizontal="center" vertical="center" wrapText="1"/>
    </xf>
    <xf numFmtId="0" fontId="11" fillId="0" borderId="0" xfId="0" quotePrefix="1" applyFont="1"/>
    <xf numFmtId="0" fontId="102" fillId="0" borderId="0" xfId="0" applyFont="1" applyAlignment="1">
      <alignment horizontal="center" vertical="center" wrapText="1"/>
    </xf>
    <xf numFmtId="0" fontId="103" fillId="0" borderId="0" xfId="0" applyFont="1" applyAlignment="1">
      <alignment horizontal="center" vertical="center" wrapText="1"/>
    </xf>
    <xf numFmtId="0" fontId="94" fillId="0" borderId="0" xfId="0" applyFont="1" applyAlignment="1">
      <alignment horizontal="center"/>
    </xf>
    <xf numFmtId="0" fontId="0" fillId="0" borderId="0" xfId="0" applyAlignment="1">
      <alignment horizontal="center"/>
    </xf>
    <xf numFmtId="0" fontId="0" fillId="0" borderId="0" xfId="0" applyAlignment="1"/>
    <xf numFmtId="3" fontId="93" fillId="5" borderId="17" xfId="0" applyNumberFormat="1" applyFont="1" applyFill="1" applyBorder="1"/>
    <xf numFmtId="0" fontId="93" fillId="0" borderId="0" xfId="0" applyFont="1" applyBorder="1" applyAlignment="1">
      <alignment horizontal="center"/>
    </xf>
    <xf numFmtId="3" fontId="0" fillId="0" borderId="0" xfId="0" applyNumberFormat="1" applyAlignment="1">
      <alignment horizontal="center"/>
    </xf>
    <xf numFmtId="10" fontId="93" fillId="0" borderId="6" xfId="0" applyNumberFormat="1" applyFont="1" applyBorder="1"/>
    <xf numFmtId="0" fontId="102" fillId="0" borderId="0" xfId="0" applyFont="1" applyAlignment="1">
      <alignment horizontal="center" vertical="center" wrapText="1"/>
    </xf>
    <xf numFmtId="0" fontId="103" fillId="0" borderId="0" xfId="0" applyFont="1" applyAlignment="1">
      <alignment horizontal="center" vertical="center" wrapText="1"/>
    </xf>
    <xf numFmtId="0" fontId="0" fillId="0" borderId="0" xfId="0" applyAlignment="1"/>
    <xf numFmtId="0" fontId="94" fillId="0" borderId="0" xfId="0" applyFont="1" applyAlignment="1">
      <alignment horizontal="center"/>
    </xf>
    <xf numFmtId="0" fontId="0" fillId="0" borderId="0" xfId="0" applyAlignment="1">
      <alignment horizontal="center"/>
    </xf>
    <xf numFmtId="3" fontId="93" fillId="5" borderId="46" xfId="0" applyNumberFormat="1" applyFont="1" applyFill="1" applyBorder="1" applyAlignment="1">
      <alignment horizontal="center" wrapText="1"/>
    </xf>
    <xf numFmtId="0" fontId="93" fillId="5" borderId="46" xfId="0" applyNumberFormat="1" applyFont="1" applyFill="1" applyBorder="1" applyAlignment="1">
      <alignment horizontal="center" wrapText="1"/>
    </xf>
    <xf numFmtId="0" fontId="0" fillId="0" borderId="0" xfId="0" applyAlignment="1"/>
    <xf numFmtId="0" fontId="0" fillId="0" borderId="0" xfId="0" applyAlignment="1">
      <alignment horizontal="center" vertical="center" wrapText="1"/>
    </xf>
    <xf numFmtId="3" fontId="93" fillId="5" borderId="46" xfId="0" applyNumberFormat="1" applyFont="1" applyFill="1" applyBorder="1" applyAlignment="1">
      <alignment horizontal="center" wrapText="1"/>
    </xf>
    <xf numFmtId="0" fontId="93" fillId="5" borderId="46" xfId="0" applyNumberFormat="1" applyFont="1" applyFill="1" applyBorder="1" applyAlignment="1">
      <alignment horizontal="center" wrapText="1"/>
    </xf>
    <xf numFmtId="0" fontId="5" fillId="0" borderId="2" xfId="0" applyFont="1" applyBorder="1"/>
    <xf numFmtId="0" fontId="5" fillId="0" borderId="5" xfId="0" applyFont="1" applyBorder="1"/>
    <xf numFmtId="3" fontId="93" fillId="5" borderId="46" xfId="0" applyNumberFormat="1" applyFont="1" applyFill="1" applyBorder="1" applyAlignment="1">
      <alignment horizontal="center"/>
    </xf>
    <xf numFmtId="0" fontId="5" fillId="5" borderId="55" xfId="0" applyFont="1" applyFill="1" applyBorder="1" applyAlignment="1">
      <alignment horizontal="center"/>
    </xf>
    <xf numFmtId="0" fontId="5" fillId="5" borderId="2" xfId="0" applyFont="1" applyFill="1" applyBorder="1" applyAlignment="1">
      <alignment horizontal="center"/>
    </xf>
    <xf numFmtId="0" fontId="5" fillId="5" borderId="5" xfId="0" applyFont="1" applyFill="1" applyBorder="1" applyAlignment="1">
      <alignment horizontal="center"/>
    </xf>
    <xf numFmtId="0" fontId="11" fillId="0" borderId="46" xfId="0" applyFont="1" applyBorder="1"/>
    <xf numFmtId="0" fontId="5" fillId="0" borderId="55" xfId="0" applyFont="1" applyBorder="1"/>
    <xf numFmtId="10" fontId="93" fillId="0" borderId="9" xfId="0" applyNumberFormat="1" applyFont="1" applyBorder="1"/>
    <xf numFmtId="0" fontId="5" fillId="0" borderId="7" xfId="0" applyFont="1" applyBorder="1"/>
    <xf numFmtId="3" fontId="5" fillId="5" borderId="15" xfId="0" applyNumberFormat="1" applyFont="1" applyFill="1" applyBorder="1"/>
    <xf numFmtId="41" fontId="93" fillId="5" borderId="46" xfId="0" applyNumberFormat="1" applyFont="1" applyFill="1" applyBorder="1" applyAlignment="1">
      <alignment horizontal="right"/>
    </xf>
    <xf numFmtId="0" fontId="102" fillId="0" borderId="0" xfId="0" applyFont="1" applyAlignment="1">
      <alignment horizontal="center" vertical="center" wrapText="1"/>
    </xf>
    <xf numFmtId="0" fontId="103" fillId="0" borderId="0" xfId="0" applyFont="1" applyAlignment="1">
      <alignment horizontal="center" vertical="center" wrapText="1"/>
    </xf>
    <xf numFmtId="0" fontId="103" fillId="0" borderId="0" xfId="0" applyFont="1" applyAlignment="1"/>
    <xf numFmtId="3" fontId="93" fillId="5" borderId="46" xfId="0" applyNumberFormat="1" applyFont="1" applyFill="1" applyBorder="1" applyAlignment="1">
      <alignment horizontal="center" wrapText="1"/>
    </xf>
    <xf numFmtId="3" fontId="93" fillId="5" borderId="46" xfId="0" applyNumberFormat="1" applyFont="1" applyFill="1" applyBorder="1" applyAlignment="1">
      <alignment horizontal="center" wrapText="1"/>
    </xf>
    <xf numFmtId="0" fontId="93" fillId="5" borderId="46" xfId="0" applyNumberFormat="1" applyFont="1" applyFill="1" applyBorder="1" applyAlignment="1">
      <alignment horizontal="center" wrapText="1"/>
    </xf>
    <xf numFmtId="0" fontId="5" fillId="5" borderId="12" xfId="0" applyFont="1" applyFill="1" applyBorder="1" applyAlignment="1">
      <alignment horizontal="center"/>
    </xf>
    <xf numFmtId="0" fontId="5" fillId="5" borderId="7" xfId="0" applyFont="1" applyFill="1" applyBorder="1" applyAlignment="1">
      <alignment horizontal="center"/>
    </xf>
    <xf numFmtId="0" fontId="102" fillId="0" borderId="0" xfId="0" applyFont="1" applyAlignment="1">
      <alignment horizontal="center" vertical="center" wrapText="1"/>
    </xf>
    <xf numFmtId="0" fontId="103" fillId="0" borderId="0" xfId="0" applyFont="1" applyAlignment="1">
      <alignment horizontal="center" vertical="center" wrapText="1"/>
    </xf>
    <xf numFmtId="0" fontId="0" fillId="0" borderId="0" xfId="0" applyAlignment="1"/>
    <xf numFmtId="0" fontId="94" fillId="0" borderId="0" xfId="0" applyFont="1" applyAlignment="1">
      <alignment horizontal="center"/>
    </xf>
    <xf numFmtId="0" fontId="0" fillId="0" borderId="0" xfId="0" applyAlignment="1">
      <alignment horizontal="center"/>
    </xf>
    <xf numFmtId="3" fontId="93" fillId="5" borderId="46" xfId="0" applyNumberFormat="1" applyFont="1" applyFill="1" applyBorder="1" applyAlignment="1">
      <alignment horizontal="center" wrapText="1"/>
    </xf>
    <xf numFmtId="0" fontId="93" fillId="5" borderId="46" xfId="0" applyNumberFormat="1" applyFont="1" applyFill="1" applyBorder="1" applyAlignment="1">
      <alignment horizontal="center" wrapText="1"/>
    </xf>
    <xf numFmtId="10" fontId="93" fillId="5" borderId="23" xfId="0" applyNumberFormat="1" applyFont="1" applyFill="1" applyBorder="1"/>
    <xf numFmtId="10" fontId="93" fillId="5" borderId="11" xfId="0" applyNumberFormat="1" applyFont="1" applyFill="1" applyBorder="1"/>
    <xf numFmtId="10" fontId="93" fillId="5" borderId="18" xfId="0" applyNumberFormat="1" applyFont="1" applyFill="1" applyBorder="1"/>
    <xf numFmtId="10" fontId="93" fillId="0" borderId="60" xfId="0" applyNumberFormat="1" applyFont="1" applyBorder="1"/>
    <xf numFmtId="0" fontId="93" fillId="5" borderId="46" xfId="0" applyNumberFormat="1" applyFont="1" applyFill="1" applyBorder="1" applyAlignment="1">
      <alignment horizontal="center" wrapText="1"/>
    </xf>
    <xf numFmtId="0" fontId="5" fillId="0" borderId="10" xfId="0" applyFont="1" applyBorder="1"/>
    <xf numFmtId="0" fontId="0" fillId="79" borderId="0" xfId="0" applyFill="1"/>
    <xf numFmtId="3" fontId="0" fillId="79" borderId="0" xfId="0" applyNumberFormat="1" applyFill="1"/>
    <xf numFmtId="0" fontId="102" fillId="0" borderId="0" xfId="0" applyFont="1" applyAlignment="1">
      <alignment horizontal="center" vertical="center" wrapText="1"/>
    </xf>
    <xf numFmtId="0" fontId="103" fillId="0" borderId="0" xfId="0" applyFont="1" applyAlignment="1">
      <alignment horizontal="center" vertical="center" wrapText="1"/>
    </xf>
    <xf numFmtId="0" fontId="103" fillId="0" borderId="0" xfId="0" applyFont="1" applyAlignment="1"/>
    <xf numFmtId="0" fontId="0" fillId="0" borderId="0" xfId="0" applyAlignment="1">
      <alignment wrapText="1"/>
    </xf>
    <xf numFmtId="0" fontId="93" fillId="5" borderId="46" xfId="0" applyNumberFormat="1" applyFont="1" applyFill="1" applyBorder="1" applyAlignment="1">
      <alignment horizontal="center" wrapText="1"/>
    </xf>
    <xf numFmtId="10" fontId="93" fillId="0" borderId="0" xfId="0" applyNumberFormat="1" applyFont="1" applyBorder="1"/>
    <xf numFmtId="10" fontId="0" fillId="0" borderId="0" xfId="0" applyNumberFormat="1" applyBorder="1"/>
    <xf numFmtId="0" fontId="93" fillId="5" borderId="46" xfId="0" applyNumberFormat="1" applyFont="1" applyFill="1" applyBorder="1" applyAlignment="1">
      <alignment horizontal="center" vertical="center" wrapText="1"/>
    </xf>
    <xf numFmtId="0" fontId="103" fillId="0" borderId="0" xfId="0" applyFont="1" applyAlignment="1">
      <alignment horizontal="center" vertical="center" wrapText="1"/>
    </xf>
    <xf numFmtId="0" fontId="0" fillId="0" borderId="0" xfId="0" applyAlignment="1">
      <alignment horizontal="center"/>
    </xf>
    <xf numFmtId="0" fontId="3" fillId="5" borderId="46" xfId="0" applyNumberFormat="1" applyFont="1" applyFill="1" applyBorder="1" applyAlignment="1">
      <alignment horizontal="center" wrapText="1"/>
    </xf>
    <xf numFmtId="3" fontId="93" fillId="5" borderId="46" xfId="0" applyNumberFormat="1" applyFont="1" applyFill="1" applyBorder="1" applyAlignment="1">
      <alignment horizontal="center" wrapText="1"/>
    </xf>
    <xf numFmtId="0" fontId="3" fillId="5" borderId="53" xfId="0" applyFont="1" applyFill="1" applyBorder="1" applyAlignment="1">
      <alignment horizontal="center" wrapText="1"/>
    </xf>
    <xf numFmtId="0" fontId="98" fillId="5" borderId="48" xfId="0" applyNumberFormat="1" applyFont="1" applyFill="1" applyBorder="1" applyAlignment="1">
      <alignment horizontal="center" wrapText="1"/>
    </xf>
    <xf numFmtId="3" fontId="93" fillId="5" borderId="4" xfId="0" applyNumberFormat="1" applyFont="1" applyFill="1" applyBorder="1"/>
    <xf numFmtId="3" fontId="93" fillId="5" borderId="20" xfId="0" applyNumberFormat="1" applyFont="1" applyFill="1" applyBorder="1"/>
    <xf numFmtId="3" fontId="93" fillId="5" borderId="22" xfId="0" applyNumberFormat="1" applyFont="1" applyFill="1" applyBorder="1"/>
    <xf numFmtId="3" fontId="93" fillId="5" borderId="56" xfId="0" applyNumberFormat="1" applyFont="1" applyFill="1" applyBorder="1"/>
    <xf numFmtId="3" fontId="106" fillId="5" borderId="15" xfId="0" applyNumberFormat="1" applyFont="1" applyFill="1" applyBorder="1"/>
    <xf numFmtId="3" fontId="106" fillId="5" borderId="16" xfId="0" applyNumberFormat="1" applyFont="1" applyFill="1" applyBorder="1"/>
    <xf numFmtId="3" fontId="106" fillId="5" borderId="48" xfId="0" applyNumberFormat="1" applyFont="1" applyFill="1" applyBorder="1"/>
    <xf numFmtId="3" fontId="106" fillId="5" borderId="19" xfId="0" applyNumberFormat="1" applyFont="1" applyFill="1" applyBorder="1"/>
    <xf numFmtId="3" fontId="106" fillId="5" borderId="51" xfId="0" applyNumberFormat="1" applyFont="1" applyFill="1" applyBorder="1"/>
    <xf numFmtId="0" fontId="100" fillId="0" borderId="0" xfId="0" applyFont="1" applyAlignment="1"/>
    <xf numFmtId="0" fontId="0" fillId="0" borderId="0" xfId="0" applyAlignment="1">
      <alignment horizontal="center" wrapText="1"/>
    </xf>
    <xf numFmtId="0" fontId="93" fillId="5" borderId="46" xfId="0" applyNumberFormat="1" applyFont="1" applyFill="1" applyBorder="1" applyAlignment="1">
      <alignment horizontal="center" wrapText="1"/>
    </xf>
    <xf numFmtId="0" fontId="0" fillId="0" borderId="46" xfId="0" applyBorder="1" applyAlignment="1"/>
    <xf numFmtId="0" fontId="5" fillId="80" borderId="14" xfId="0" applyFont="1" applyFill="1" applyBorder="1" applyAlignment="1">
      <alignment horizontal="left"/>
    </xf>
    <xf numFmtId="3" fontId="2" fillId="80" borderId="10" xfId="0" applyNumberFormat="1" applyFont="1" applyFill="1" applyBorder="1"/>
    <xf numFmtId="0" fontId="5" fillId="80" borderId="10" xfId="0" applyFont="1" applyFill="1" applyBorder="1" applyAlignment="1">
      <alignment horizontal="left"/>
    </xf>
    <xf numFmtId="4" fontId="5" fillId="80" borderId="10" xfId="0" applyNumberFormat="1" applyFont="1" applyFill="1" applyBorder="1" applyAlignment="1">
      <alignment horizontal="left"/>
    </xf>
    <xf numFmtId="3" fontId="93" fillId="5" borderId="46" xfId="0" applyNumberFormat="1" applyFont="1" applyFill="1" applyBorder="1" applyAlignment="1">
      <alignment horizontal="right" wrapText="1"/>
    </xf>
    <xf numFmtId="10" fontId="93" fillId="5" borderId="46" xfId="0" applyNumberFormat="1" applyFont="1" applyFill="1" applyBorder="1" applyAlignment="1">
      <alignment horizontal="center" wrapText="1"/>
    </xf>
    <xf numFmtId="3" fontId="2" fillId="80" borderId="14" xfId="0" applyNumberFormat="1" applyFont="1" applyFill="1" applyBorder="1"/>
    <xf numFmtId="0" fontId="5" fillId="0" borderId="14" xfId="0" applyFont="1" applyFill="1" applyBorder="1"/>
    <xf numFmtId="3" fontId="2" fillId="80" borderId="47" xfId="0" applyNumberFormat="1" applyFont="1" applyFill="1" applyBorder="1"/>
    <xf numFmtId="0" fontId="5" fillId="0" borderId="10" xfId="0" applyFont="1" applyFill="1" applyBorder="1"/>
    <xf numFmtId="3" fontId="2" fillId="80" borderId="3" xfId="0" applyNumberFormat="1" applyFont="1" applyFill="1" applyBorder="1"/>
    <xf numFmtId="0" fontId="5" fillId="80" borderId="17" xfId="0" applyFont="1" applyFill="1" applyBorder="1" applyAlignment="1">
      <alignment horizontal="left"/>
    </xf>
    <xf numFmtId="3" fontId="2" fillId="80" borderId="17" xfId="0" applyNumberFormat="1" applyFont="1" applyFill="1" applyBorder="1"/>
    <xf numFmtId="0" fontId="5" fillId="0" borderId="17" xfId="0" applyFont="1" applyFill="1" applyBorder="1"/>
    <xf numFmtId="3" fontId="2" fillId="80" borderId="6" xfId="0" applyNumberFormat="1" applyFont="1" applyFill="1" applyBorder="1"/>
    <xf numFmtId="3" fontId="3" fillId="80" borderId="14" xfId="0" applyNumberFormat="1" applyFont="1" applyFill="1" applyBorder="1"/>
    <xf numFmtId="10" fontId="93" fillId="0" borderId="14" xfId="0" applyNumberFormat="1" applyFont="1" applyFill="1" applyBorder="1"/>
    <xf numFmtId="3" fontId="3" fillId="80" borderId="10" xfId="0" applyNumberFormat="1" applyFont="1" applyFill="1" applyBorder="1"/>
    <xf numFmtId="10" fontId="93" fillId="0" borderId="10" xfId="0" applyNumberFormat="1" applyFont="1" applyFill="1" applyBorder="1"/>
    <xf numFmtId="3" fontId="3" fillId="80" borderId="17" xfId="0" applyNumberFormat="1" applyFont="1" applyFill="1" applyBorder="1"/>
    <xf numFmtId="10" fontId="93" fillId="0" borderId="17" xfId="0" applyNumberFormat="1" applyFont="1" applyFill="1" applyBorder="1"/>
    <xf numFmtId="0" fontId="5" fillId="5" borderId="61" xfId="0" applyFont="1" applyFill="1" applyBorder="1"/>
    <xf numFmtId="0" fontId="5" fillId="5" borderId="62" xfId="0" applyFont="1" applyFill="1" applyBorder="1"/>
    <xf numFmtId="0" fontId="5" fillId="5" borderId="63" xfId="0" applyFont="1" applyFill="1" applyBorder="1"/>
    <xf numFmtId="0" fontId="5" fillId="80" borderId="55" xfId="0" applyFont="1" applyFill="1" applyBorder="1" applyAlignment="1">
      <alignment horizontal="left"/>
    </xf>
    <xf numFmtId="0" fontId="5" fillId="80" borderId="2" xfId="0" applyFont="1" applyFill="1" applyBorder="1" applyAlignment="1">
      <alignment horizontal="left"/>
    </xf>
    <xf numFmtId="4" fontId="5" fillId="80" borderId="2" xfId="0" applyNumberFormat="1" applyFont="1" applyFill="1" applyBorder="1" applyAlignment="1">
      <alignment horizontal="left"/>
    </xf>
    <xf numFmtId="0" fontId="5" fillId="80" borderId="5" xfId="0" applyFont="1" applyFill="1" applyBorder="1" applyAlignment="1">
      <alignment horizontal="left"/>
    </xf>
    <xf numFmtId="3" fontId="95" fillId="0" borderId="46" xfId="0" applyNumberFormat="1" applyFont="1" applyBorder="1"/>
    <xf numFmtId="0" fontId="16" fillId="0" borderId="46" xfId="0" applyFont="1" applyBorder="1"/>
    <xf numFmtId="0" fontId="0" fillId="0" borderId="0" xfId="0" applyAlignment="1">
      <alignment wrapText="1"/>
    </xf>
    <xf numFmtId="3" fontId="5" fillId="0" borderId="10" xfId="0" applyNumberFormat="1" applyFont="1" applyFill="1" applyBorder="1"/>
    <xf numFmtId="10" fontId="5" fillId="0" borderId="10" xfId="0" applyNumberFormat="1" applyFont="1" applyFill="1" applyBorder="1"/>
    <xf numFmtId="3" fontId="5" fillId="0" borderId="3" xfId="0" applyNumberFormat="1" applyFont="1" applyFill="1" applyBorder="1"/>
    <xf numFmtId="3" fontId="5" fillId="0" borderId="17" xfId="0" applyNumberFormat="1" applyFont="1" applyFill="1" applyBorder="1"/>
    <xf numFmtId="10" fontId="5" fillId="0" borderId="17" xfId="0" applyNumberFormat="1" applyFont="1" applyFill="1" applyBorder="1"/>
    <xf numFmtId="3" fontId="5" fillId="0" borderId="6" xfId="0" applyNumberFormat="1" applyFont="1" applyFill="1" applyBorder="1"/>
    <xf numFmtId="3" fontId="93" fillId="0" borderId="48" xfId="0" applyNumberFormat="1" applyFont="1" applyBorder="1"/>
    <xf numFmtId="10" fontId="95" fillId="0" borderId="47" xfId="0" applyNumberFormat="1" applyFont="1" applyBorder="1"/>
    <xf numFmtId="3" fontId="93" fillId="0" borderId="10" xfId="0" applyNumberFormat="1" applyFont="1" applyFill="1" applyBorder="1"/>
    <xf numFmtId="0" fontId="5" fillId="0" borderId="8" xfId="0" applyFont="1" applyFill="1" applyBorder="1"/>
    <xf numFmtId="0" fontId="5" fillId="0" borderId="13" xfId="0" applyFont="1" applyFill="1" applyBorder="1"/>
    <xf numFmtId="0" fontId="5" fillId="80" borderId="12" xfId="0" applyFont="1" applyFill="1" applyBorder="1" applyAlignment="1">
      <alignment horizontal="left"/>
    </xf>
    <xf numFmtId="3" fontId="93" fillId="0" borderId="13" xfId="0" applyNumberFormat="1" applyFont="1" applyFill="1" applyBorder="1"/>
    <xf numFmtId="10" fontId="5" fillId="0" borderId="13" xfId="0" applyNumberFormat="1" applyFont="1" applyFill="1" applyBorder="1"/>
    <xf numFmtId="3" fontId="5" fillId="0" borderId="13" xfId="0" applyNumberFormat="1" applyFont="1" applyFill="1" applyBorder="1"/>
    <xf numFmtId="0" fontId="5" fillId="80" borderId="57" xfId="0" applyFont="1" applyFill="1" applyBorder="1" applyAlignment="1">
      <alignment horizontal="left"/>
    </xf>
    <xf numFmtId="3" fontId="93" fillId="0" borderId="58" xfId="0" applyNumberFormat="1" applyFont="1" applyFill="1" applyBorder="1"/>
    <xf numFmtId="10" fontId="5" fillId="0" borderId="58" xfId="0" applyNumberFormat="1" applyFont="1" applyFill="1" applyBorder="1"/>
    <xf numFmtId="3" fontId="5" fillId="0" borderId="58" xfId="0" applyNumberFormat="1" applyFont="1" applyFill="1" applyBorder="1"/>
    <xf numFmtId="0" fontId="5" fillId="0" borderId="58" xfId="0" applyFont="1" applyFill="1" applyBorder="1"/>
    <xf numFmtId="0" fontId="5" fillId="5" borderId="22" xfId="0" applyFont="1" applyFill="1" applyBorder="1"/>
    <xf numFmtId="0" fontId="5" fillId="80" borderId="7" xfId="0" applyFont="1" applyFill="1" applyBorder="1" applyAlignment="1">
      <alignment horizontal="left"/>
    </xf>
    <xf numFmtId="3" fontId="93" fillId="0" borderId="8" xfId="0" applyNumberFormat="1" applyFont="1" applyFill="1" applyBorder="1"/>
    <xf numFmtId="10" fontId="5" fillId="0" borderId="8" xfId="0" applyNumberFormat="1" applyFont="1" applyFill="1" applyBorder="1"/>
    <xf numFmtId="3" fontId="5" fillId="0" borderId="8" xfId="0" applyNumberFormat="1" applyFont="1" applyFill="1" applyBorder="1"/>
    <xf numFmtId="3" fontId="93" fillId="0" borderId="46" xfId="0" applyNumberFormat="1" applyFont="1" applyFill="1" applyBorder="1"/>
    <xf numFmtId="3" fontId="5" fillId="0" borderId="9" xfId="0" applyNumberFormat="1" applyFont="1" applyFill="1" applyBorder="1"/>
    <xf numFmtId="3" fontId="5" fillId="0" borderId="54" xfId="0" applyNumberFormat="1" applyFont="1" applyFill="1" applyBorder="1"/>
    <xf numFmtId="3" fontId="5" fillId="0" borderId="59" xfId="0" applyNumberFormat="1" applyFont="1" applyFill="1" applyBorder="1"/>
    <xf numFmtId="3" fontId="93" fillId="0" borderId="17" xfId="0" applyNumberFormat="1" applyFont="1" applyFill="1" applyBorder="1"/>
    <xf numFmtId="0" fontId="19" fillId="0" borderId="0" xfId="0" applyFont="1" applyAlignment="1">
      <alignment horizontal="center" wrapText="1"/>
    </xf>
    <xf numFmtId="0" fontId="100" fillId="0" borderId="0" xfId="0" applyFont="1" applyAlignment="1">
      <alignment horizontal="center" wrapText="1"/>
    </xf>
    <xf numFmtId="0" fontId="102" fillId="0" borderId="0" xfId="0" applyFont="1" applyAlignment="1">
      <alignment wrapText="1"/>
    </xf>
    <xf numFmtId="0" fontId="103" fillId="0" borderId="0" xfId="0" applyFont="1" applyAlignment="1">
      <alignment horizontal="center" vertical="center" wrapText="1"/>
    </xf>
    <xf numFmtId="0" fontId="103" fillId="0" borderId="0" xfId="0" applyFont="1" applyAlignment="1"/>
    <xf numFmtId="0" fontId="108" fillId="0" borderId="0" xfId="0" applyFont="1" applyAlignment="1">
      <alignment horizontal="center" vertical="center" wrapText="1"/>
    </xf>
    <xf numFmtId="0" fontId="5" fillId="5" borderId="64" xfId="0" applyFont="1" applyFill="1" applyBorder="1" applyAlignment="1">
      <alignment horizontal="center"/>
    </xf>
    <xf numFmtId="0" fontId="5" fillId="5" borderId="65" xfId="0" applyFont="1" applyFill="1" applyBorder="1" applyAlignment="1">
      <alignment horizontal="left"/>
    </xf>
    <xf numFmtId="3" fontId="5" fillId="5" borderId="65" xfId="0" applyNumberFormat="1" applyFont="1" applyFill="1" applyBorder="1"/>
    <xf numFmtId="3" fontId="5" fillId="5" borderId="66" xfId="0" applyNumberFormat="1" applyFont="1" applyFill="1" applyBorder="1"/>
    <xf numFmtId="0" fontId="0" fillId="0" borderId="0" xfId="0" applyAlignment="1">
      <alignment vertical="center"/>
    </xf>
    <xf numFmtId="0" fontId="10" fillId="0" borderId="0" xfId="0" applyFont="1" applyAlignment="1">
      <alignment horizontal="center"/>
    </xf>
    <xf numFmtId="0" fontId="0" fillId="5" borderId="0" xfId="0" applyFill="1" applyBorder="1" applyAlignment="1"/>
    <xf numFmtId="3" fontId="9" fillId="5" borderId="9" xfId="0" applyNumberFormat="1" applyFont="1" applyFill="1" applyBorder="1"/>
    <xf numFmtId="3" fontId="9" fillId="5" borderId="54" xfId="0" applyNumberFormat="1" applyFont="1" applyFill="1" applyBorder="1"/>
    <xf numFmtId="3" fontId="9" fillId="5" borderId="46" xfId="0" applyNumberFormat="1" applyFont="1" applyFill="1" applyBorder="1"/>
    <xf numFmtId="0" fontId="93" fillId="4" borderId="46" xfId="0" applyFont="1" applyFill="1" applyBorder="1" applyAlignment="1">
      <alignment horizontal="center"/>
    </xf>
    <xf numFmtId="0" fontId="93" fillId="0" borderId="46" xfId="0" applyFont="1" applyBorder="1"/>
    <xf numFmtId="3" fontId="93" fillId="0" borderId="46" xfId="0" applyNumberFormat="1" applyFont="1" applyFill="1" applyBorder="1" applyAlignment="1">
      <alignment horizontal="right" wrapText="1"/>
    </xf>
    <xf numFmtId="0" fontId="5" fillId="0" borderId="47" xfId="0" applyFont="1" applyBorder="1"/>
    <xf numFmtId="0" fontId="5" fillId="0" borderId="10" xfId="0" applyFont="1" applyBorder="1" applyAlignment="1">
      <alignment horizontal="left"/>
    </xf>
    <xf numFmtId="0" fontId="5" fillId="0" borderId="3" xfId="0" applyFont="1" applyBorder="1"/>
    <xf numFmtId="0" fontId="5" fillId="0" borderId="12" xfId="0" applyFont="1" applyBorder="1"/>
    <xf numFmtId="10" fontId="93" fillId="0" borderId="13" xfId="0" applyNumberFormat="1" applyFont="1" applyBorder="1"/>
    <xf numFmtId="0" fontId="5" fillId="0" borderId="54" xfId="0" applyFont="1" applyBorder="1"/>
    <xf numFmtId="0" fontId="5" fillId="0" borderId="57" xfId="0" applyFont="1" applyBorder="1"/>
    <xf numFmtId="0" fontId="5" fillId="5" borderId="58" xfId="0" applyFont="1" applyFill="1" applyBorder="1" applyAlignment="1">
      <alignment horizontal="left"/>
    </xf>
    <xf numFmtId="3" fontId="5" fillId="5" borderId="58" xfId="0" applyNumberFormat="1" applyFont="1" applyFill="1" applyBorder="1"/>
    <xf numFmtId="10" fontId="93" fillId="0" borderId="58" xfId="0" applyNumberFormat="1" applyFont="1" applyBorder="1"/>
    <xf numFmtId="0" fontId="5" fillId="0" borderId="59" xfId="0" applyFont="1" applyBorder="1"/>
    <xf numFmtId="0" fontId="5" fillId="0" borderId="6" xfId="0" applyFont="1" applyBorder="1"/>
    <xf numFmtId="0" fontId="93" fillId="0" borderId="46" xfId="0" applyFont="1" applyBorder="1" applyAlignment="1">
      <alignment horizontal="center" wrapText="1"/>
    </xf>
    <xf numFmtId="0" fontId="93" fillId="0" borderId="46" xfId="0" applyFont="1" applyBorder="1" applyAlignment="1">
      <alignment horizontal="right"/>
    </xf>
    <xf numFmtId="164" fontId="93" fillId="0" borderId="46" xfId="0" applyNumberFormat="1" applyFont="1" applyBorder="1" applyAlignment="1">
      <alignment horizontal="center" wrapText="1"/>
    </xf>
    <xf numFmtId="0" fontId="93" fillId="5" borderId="46" xfId="0" applyNumberFormat="1" applyFont="1" applyFill="1" applyBorder="1" applyAlignment="1">
      <alignment horizontal="center" wrapText="1"/>
    </xf>
    <xf numFmtId="172" fontId="0" fillId="0" borderId="0" xfId="0" applyNumberFormat="1"/>
    <xf numFmtId="0" fontId="0" fillId="5" borderId="0" xfId="0" applyFill="1" applyAlignment="1"/>
    <xf numFmtId="0" fontId="14" fillId="0" borderId="0" xfId="0" applyFont="1" applyAlignment="1">
      <alignment horizontal="center"/>
    </xf>
    <xf numFmtId="0" fontId="103" fillId="0" borderId="0" xfId="0" applyFont="1" applyAlignment="1">
      <alignment horizontal="center" vertical="center" wrapText="1"/>
    </xf>
    <xf numFmtId="3" fontId="93" fillId="5" borderId="46" xfId="0" applyNumberFormat="1" applyFont="1" applyFill="1" applyBorder="1" applyAlignment="1">
      <alignment horizontal="center" wrapText="1"/>
    </xf>
    <xf numFmtId="0" fontId="93" fillId="5" borderId="46" xfId="0" applyNumberFormat="1" applyFont="1" applyFill="1" applyBorder="1" applyAlignment="1">
      <alignment horizontal="center" wrapText="1"/>
    </xf>
    <xf numFmtId="0" fontId="114" fillId="5" borderId="0" xfId="0" applyFont="1" applyFill="1" applyAlignment="1">
      <alignment wrapText="1"/>
    </xf>
    <xf numFmtId="0" fontId="0" fillId="0" borderId="0" xfId="0" applyAlignment="1">
      <alignment horizontal="center"/>
    </xf>
    <xf numFmtId="0" fontId="102" fillId="5" borderId="0" xfId="0" applyFont="1" applyFill="1" applyAlignment="1">
      <alignment horizontal="center" wrapText="1"/>
    </xf>
    <xf numFmtId="41" fontId="5" fillId="0" borderId="14" xfId="0" applyNumberFormat="1" applyFont="1" applyBorder="1"/>
    <xf numFmtId="41" fontId="5" fillId="0" borderId="68" xfId="0" applyNumberFormat="1" applyFont="1" applyBorder="1"/>
    <xf numFmtId="41" fontId="5" fillId="0" borderId="10" xfId="0" applyNumberFormat="1" applyFont="1" applyBorder="1"/>
    <xf numFmtId="41" fontId="5" fillId="0" borderId="3" xfId="0" applyNumberFormat="1" applyFont="1" applyBorder="1"/>
    <xf numFmtId="41" fontId="5" fillId="0" borderId="17" xfId="0" applyNumberFormat="1" applyFont="1" applyBorder="1"/>
    <xf numFmtId="41" fontId="5" fillId="0" borderId="6" xfId="0" applyNumberFormat="1" applyFont="1" applyBorder="1"/>
    <xf numFmtId="0" fontId="5" fillId="0" borderId="1" xfId="0" applyFont="1" applyBorder="1"/>
    <xf numFmtId="41" fontId="93" fillId="0" borderId="1" xfId="0" applyNumberFormat="1" applyFont="1" applyBorder="1"/>
    <xf numFmtId="0" fontId="10" fillId="0" borderId="0" xfId="0" applyFont="1" applyAlignment="1">
      <alignment horizontal="center"/>
    </xf>
    <xf numFmtId="0" fontId="93" fillId="0" borderId="46" xfId="0" applyFont="1" applyBorder="1" applyAlignment="1">
      <alignment horizontal="center" wrapText="1"/>
    </xf>
    <xf numFmtId="0" fontId="2" fillId="5" borderId="46" xfId="0" applyNumberFormat="1" applyFont="1" applyFill="1" applyBorder="1" applyAlignment="1">
      <alignment horizontal="center" wrapText="1"/>
    </xf>
    <xf numFmtId="0" fontId="2" fillId="5" borderId="50" xfId="0" applyNumberFormat="1" applyFont="1" applyFill="1" applyBorder="1" applyAlignment="1">
      <alignment horizontal="center" wrapText="1"/>
    </xf>
    <xf numFmtId="171" fontId="93" fillId="0" borderId="14" xfId="0" applyNumberFormat="1" applyFont="1" applyBorder="1"/>
    <xf numFmtId="171" fontId="93" fillId="0" borderId="10" xfId="0" applyNumberFormat="1" applyFont="1" applyBorder="1"/>
    <xf numFmtId="171" fontId="93" fillId="0" borderId="17" xfId="0" applyNumberFormat="1" applyFont="1" applyBorder="1"/>
    <xf numFmtId="0" fontId="3" fillId="5" borderId="70" xfId="0" applyNumberFormat="1" applyFont="1" applyFill="1" applyBorder="1" applyAlignment="1">
      <alignment horizontal="center" wrapText="1"/>
    </xf>
    <xf numFmtId="3" fontId="93" fillId="5" borderId="69" xfId="0" applyNumberFormat="1" applyFont="1" applyFill="1" applyBorder="1"/>
    <xf numFmtId="3" fontId="5" fillId="0" borderId="71" xfId="0" applyNumberFormat="1" applyFont="1" applyBorder="1"/>
    <xf numFmtId="3" fontId="5" fillId="0" borderId="72" xfId="0" applyNumberFormat="1" applyFont="1" applyBorder="1"/>
    <xf numFmtId="3" fontId="5" fillId="0" borderId="73" xfId="0" applyNumberFormat="1" applyFont="1" applyBorder="1"/>
    <xf numFmtId="3" fontId="5" fillId="0" borderId="74" xfId="0" applyNumberFormat="1" applyFont="1" applyBorder="1"/>
    <xf numFmtId="3" fontId="93" fillId="0" borderId="11" xfId="0" applyNumberFormat="1" applyFont="1" applyBorder="1"/>
    <xf numFmtId="3" fontId="93" fillId="0" borderId="18" xfId="0" applyNumberFormat="1" applyFont="1" applyBorder="1"/>
    <xf numFmtId="0" fontId="2" fillId="5" borderId="70" xfId="0" applyNumberFormat="1" applyFont="1" applyFill="1" applyBorder="1" applyAlignment="1">
      <alignment horizontal="center" wrapText="1"/>
    </xf>
    <xf numFmtId="3" fontId="93" fillId="5" borderId="70" xfId="0" applyNumberFormat="1" applyFont="1" applyFill="1" applyBorder="1"/>
    <xf numFmtId="3" fontId="5" fillId="5" borderId="75" xfId="0" applyNumberFormat="1" applyFont="1" applyFill="1" applyBorder="1"/>
    <xf numFmtId="3" fontId="5" fillId="5" borderId="76" xfId="0" applyNumberFormat="1" applyFont="1" applyFill="1" applyBorder="1"/>
    <xf numFmtId="3" fontId="5" fillId="5" borderId="77" xfId="0" applyNumberFormat="1" applyFont="1" applyFill="1" applyBorder="1"/>
    <xf numFmtId="3" fontId="5" fillId="5" borderId="78" xfId="0" applyNumberFormat="1" applyFont="1" applyFill="1" applyBorder="1"/>
    <xf numFmtId="3" fontId="5" fillId="5" borderId="79" xfId="0" applyNumberFormat="1" applyFont="1" applyFill="1" applyBorder="1"/>
    <xf numFmtId="0" fontId="5" fillId="5" borderId="1" xfId="0" applyFont="1" applyFill="1" applyBorder="1"/>
    <xf numFmtId="0" fontId="95" fillId="5" borderId="1" xfId="0" applyFont="1" applyFill="1" applyBorder="1" applyAlignment="1">
      <alignment horizontal="right"/>
    </xf>
    <xf numFmtId="3" fontId="93" fillId="5" borderId="80" xfId="0" applyNumberFormat="1" applyFont="1" applyFill="1" applyBorder="1"/>
    <xf numFmtId="0" fontId="93" fillId="5" borderId="1" xfId="0" applyFont="1" applyFill="1" applyBorder="1" applyAlignment="1">
      <alignment horizontal="right"/>
    </xf>
    <xf numFmtId="3" fontId="93" fillId="5" borderId="1" xfId="0" applyNumberFormat="1" applyFont="1" applyFill="1" applyBorder="1"/>
    <xf numFmtId="3" fontId="93" fillId="0" borderId="80" xfId="0" applyNumberFormat="1" applyFont="1" applyBorder="1"/>
    <xf numFmtId="0" fontId="5" fillId="5" borderId="81" xfId="0" applyFont="1" applyFill="1" applyBorder="1" applyAlignment="1">
      <alignment horizontal="center"/>
    </xf>
    <xf numFmtId="3" fontId="106" fillId="5" borderId="82" xfId="0" applyNumberFormat="1" applyFont="1" applyFill="1" applyBorder="1"/>
    <xf numFmtId="3" fontId="93" fillId="5" borderId="83" xfId="0" applyNumberFormat="1" applyFont="1" applyFill="1" applyBorder="1"/>
    <xf numFmtId="3" fontId="5" fillId="5" borderId="84" xfId="0" applyNumberFormat="1" applyFont="1" applyFill="1" applyBorder="1"/>
    <xf numFmtId="3" fontId="5" fillId="0" borderId="85" xfId="0" applyNumberFormat="1" applyFont="1" applyBorder="1"/>
    <xf numFmtId="3" fontId="5" fillId="5" borderId="86" xfId="0" applyNumberFormat="1" applyFont="1" applyFill="1" applyBorder="1"/>
    <xf numFmtId="3" fontId="5" fillId="5" borderId="87" xfId="0" applyNumberFormat="1" applyFont="1" applyFill="1" applyBorder="1"/>
    <xf numFmtId="3" fontId="93" fillId="0" borderId="86" xfId="0" applyNumberFormat="1" applyFont="1" applyBorder="1"/>
    <xf numFmtId="3" fontId="93" fillId="5" borderId="1" xfId="0" applyNumberFormat="1" applyFont="1" applyFill="1" applyBorder="1" applyAlignment="1">
      <alignment horizontal="center"/>
    </xf>
    <xf numFmtId="3" fontId="95" fillId="5" borderId="1" xfId="0" applyNumberFormat="1" applyFont="1" applyFill="1" applyBorder="1" applyAlignment="1">
      <alignment horizontal="right"/>
    </xf>
    <xf numFmtId="171" fontId="93" fillId="0" borderId="1" xfId="0" applyNumberFormat="1" applyFont="1" applyBorder="1"/>
    <xf numFmtId="3" fontId="93" fillId="5" borderId="86" xfId="0" applyNumberFormat="1" applyFont="1" applyFill="1" applyBorder="1"/>
    <xf numFmtId="3" fontId="93" fillId="5" borderId="88" xfId="0" applyNumberFormat="1" applyFont="1" applyFill="1" applyBorder="1"/>
    <xf numFmtId="3" fontId="93" fillId="5" borderId="89" xfId="0" applyNumberFormat="1" applyFont="1" applyFill="1" applyBorder="1"/>
    <xf numFmtId="3" fontId="5" fillId="5" borderId="90" xfId="0" applyNumberFormat="1" applyFont="1" applyFill="1" applyBorder="1"/>
    <xf numFmtId="3" fontId="5" fillId="5" borderId="50" xfId="0" applyNumberFormat="1" applyFont="1" applyFill="1" applyBorder="1"/>
    <xf numFmtId="3" fontId="93" fillId="5" borderId="1" xfId="0" applyNumberFormat="1" applyFont="1" applyFill="1" applyBorder="1" applyAlignment="1">
      <alignment horizontal="center" wrapText="1"/>
    </xf>
    <xf numFmtId="0" fontId="102" fillId="5" borderId="0" xfId="0" applyFont="1" applyFill="1" applyAlignment="1">
      <alignment horizontal="center" vertical="center" wrapText="1"/>
    </xf>
    <xf numFmtId="3" fontId="3" fillId="80" borderId="84" xfId="0" applyNumberFormat="1" applyFont="1" applyFill="1" applyBorder="1"/>
    <xf numFmtId="3" fontId="3" fillId="80" borderId="3" xfId="0" applyNumberFormat="1" applyFont="1" applyFill="1" applyBorder="1"/>
    <xf numFmtId="3" fontId="3" fillId="80" borderId="6" xfId="0" applyNumberFormat="1" applyFont="1" applyFill="1" applyBorder="1"/>
    <xf numFmtId="0" fontId="9" fillId="0" borderId="0" xfId="0" applyFont="1" applyAlignment="1">
      <alignment horizontal="center"/>
    </xf>
    <xf numFmtId="0" fontId="93" fillId="0" borderId="0" xfId="0" applyFont="1"/>
    <xf numFmtId="0" fontId="9" fillId="0" borderId="0" xfId="0" applyFont="1" applyAlignment="1">
      <alignment horizontal="center" vertical="top"/>
    </xf>
    <xf numFmtId="0" fontId="9" fillId="0" borderId="0" xfId="0" applyFont="1" applyAlignment="1">
      <alignment wrapText="1"/>
    </xf>
    <xf numFmtId="0" fontId="113" fillId="0" borderId="0" xfId="0" applyFont="1" applyAlignment="1">
      <alignment wrapText="1"/>
    </xf>
    <xf numFmtId="0" fontId="117" fillId="0" borderId="0" xfId="0" applyFont="1" applyAlignment="1"/>
    <xf numFmtId="0" fontId="9" fillId="5" borderId="0" xfId="0" applyFont="1" applyFill="1" applyAlignment="1">
      <alignment horizontal="center" vertical="top"/>
    </xf>
    <xf numFmtId="173" fontId="5" fillId="0" borderId="0" xfId="0" applyNumberFormat="1" applyFont="1" applyBorder="1"/>
    <xf numFmtId="0" fontId="5" fillId="0" borderId="81" xfId="0" applyFont="1" applyBorder="1"/>
    <xf numFmtId="173" fontId="5" fillId="0" borderId="9" xfId="0" applyNumberFormat="1" applyFont="1" applyBorder="1"/>
    <xf numFmtId="173" fontId="106" fillId="0" borderId="84" xfId="0" applyNumberFormat="1" applyFont="1" applyBorder="1"/>
    <xf numFmtId="173" fontId="106" fillId="0" borderId="9" xfId="0" applyNumberFormat="1" applyFont="1" applyBorder="1"/>
    <xf numFmtId="173" fontId="106" fillId="0" borderId="60" xfId="0" applyNumberFormat="1" applyFont="1" applyBorder="1"/>
    <xf numFmtId="0" fontId="9" fillId="0" borderId="0" xfId="0" applyFont="1" applyAlignment="1">
      <alignment wrapText="1"/>
    </xf>
    <xf numFmtId="0" fontId="113" fillId="0" borderId="0" xfId="0" applyFont="1" applyAlignment="1">
      <alignment wrapText="1"/>
    </xf>
    <xf numFmtId="0" fontId="117" fillId="0" borderId="0" xfId="0" applyFont="1" applyAlignment="1"/>
    <xf numFmtId="0" fontId="9" fillId="5" borderId="0" xfId="0" applyFont="1" applyFill="1" applyAlignment="1">
      <alignment wrapText="1"/>
    </xf>
    <xf numFmtId="0" fontId="113" fillId="5" borderId="0" xfId="0" applyFont="1" applyFill="1" applyAlignment="1">
      <alignment wrapText="1"/>
    </xf>
    <xf numFmtId="0" fontId="117" fillId="5" borderId="0" xfId="0" applyFont="1" applyFill="1" applyAlignment="1"/>
    <xf numFmtId="0" fontId="102" fillId="0" borderId="0" xfId="0" applyFont="1" applyAlignment="1">
      <alignment horizontal="center" vertical="center" wrapText="1"/>
    </xf>
    <xf numFmtId="0" fontId="5" fillId="0" borderId="0" xfId="0" applyFont="1" applyAlignment="1">
      <alignment horizontal="center" vertical="center" wrapText="1"/>
    </xf>
    <xf numFmtId="0" fontId="9" fillId="0" borderId="0" xfId="0" applyFont="1" applyAlignment="1"/>
    <xf numFmtId="0" fontId="113" fillId="0" borderId="0" xfId="0" applyFont="1" applyAlignment="1"/>
    <xf numFmtId="0" fontId="9" fillId="0" borderId="0" xfId="0" applyFont="1" applyAlignment="1">
      <alignment horizontal="center" vertical="top"/>
    </xf>
    <xf numFmtId="0" fontId="117" fillId="0" borderId="0" xfId="0" applyFont="1" applyAlignment="1">
      <alignment vertical="top"/>
    </xf>
    <xf numFmtId="0" fontId="117" fillId="0" borderId="0" xfId="0" applyFont="1" applyAlignment="1">
      <alignment wrapText="1"/>
    </xf>
    <xf numFmtId="0" fontId="93" fillId="3" borderId="49" xfId="0" applyFont="1" applyFill="1" applyBorder="1" applyAlignment="1">
      <alignment horizontal="center"/>
    </xf>
    <xf numFmtId="0" fontId="0" fillId="0" borderId="49" xfId="0" applyBorder="1" applyAlignment="1"/>
    <xf numFmtId="0" fontId="0" fillId="0" borderId="50" xfId="0" applyBorder="1" applyAlignment="1"/>
    <xf numFmtId="0" fontId="14" fillId="0" borderId="0" xfId="0" applyFont="1" applyAlignment="1">
      <alignment horizontal="center"/>
    </xf>
    <xf numFmtId="0" fontId="0" fillId="0" borderId="0" xfId="0" applyAlignment="1"/>
    <xf numFmtId="0" fontId="103" fillId="0" borderId="0" xfId="0" applyFont="1" applyAlignment="1">
      <alignment horizontal="center" vertical="center" wrapText="1"/>
    </xf>
    <xf numFmtId="0" fontId="103" fillId="0" borderId="0" xfId="0" applyFont="1" applyAlignment="1"/>
    <xf numFmtId="0" fontId="0" fillId="3" borderId="48" xfId="0" applyFill="1" applyBorder="1" applyAlignment="1"/>
    <xf numFmtId="0" fontId="0" fillId="3" borderId="50" xfId="0" applyFill="1" applyBorder="1" applyAlignment="1"/>
    <xf numFmtId="0" fontId="15" fillId="0" borderId="0" xfId="0" applyFont="1" applyAlignment="1">
      <alignment horizontal="left" vertical="center" wrapText="1"/>
    </xf>
    <xf numFmtId="0" fontId="93" fillId="3" borderId="48" xfId="0" applyFont="1" applyFill="1" applyBorder="1" applyAlignment="1">
      <alignment horizontal="center"/>
    </xf>
    <xf numFmtId="0" fontId="0" fillId="0" borderId="70" xfId="0" applyBorder="1" applyAlignment="1"/>
    <xf numFmtId="0" fontId="0" fillId="0" borderId="49" xfId="0" applyBorder="1" applyAlignment="1">
      <alignment horizontal="center"/>
    </xf>
    <xf numFmtId="0" fontId="0" fillId="0" borderId="70" xfId="0" applyBorder="1" applyAlignment="1">
      <alignment horizontal="center"/>
    </xf>
    <xf numFmtId="0" fontId="14" fillId="5" borderId="12" xfId="0" applyFont="1" applyFill="1" applyBorder="1" applyAlignment="1">
      <alignment horizontal="right"/>
    </xf>
    <xf numFmtId="0" fontId="100" fillId="0" borderId="13" xfId="0" applyFont="1" applyBorder="1" applyAlignment="1">
      <alignment horizontal="right"/>
    </xf>
    <xf numFmtId="0" fontId="9" fillId="5" borderId="46" xfId="0" applyFont="1" applyFill="1" applyBorder="1" applyAlignment="1">
      <alignment horizontal="right"/>
    </xf>
    <xf numFmtId="0" fontId="113" fillId="0" borderId="46" xfId="0" applyFont="1" applyBorder="1" applyAlignment="1">
      <alignment horizontal="right"/>
    </xf>
    <xf numFmtId="0" fontId="90" fillId="0" borderId="0" xfId="0" applyFont="1" applyAlignment="1">
      <alignment horizontal="left" vertical="center" wrapText="1"/>
    </xf>
    <xf numFmtId="0" fontId="16" fillId="0" borderId="0" xfId="0" applyFont="1" applyAlignment="1"/>
    <xf numFmtId="0" fontId="10" fillId="0" borderId="0" xfId="0" applyFont="1" applyAlignment="1">
      <alignment horizontal="center"/>
    </xf>
    <xf numFmtId="0" fontId="0" fillId="79" borderId="67" xfId="0" applyFill="1" applyBorder="1" applyAlignment="1"/>
    <xf numFmtId="0" fontId="14" fillId="5" borderId="7" xfId="0" applyFont="1" applyFill="1" applyBorder="1" applyAlignment="1">
      <alignment horizontal="right"/>
    </xf>
    <xf numFmtId="0" fontId="100" fillId="0" borderId="8" xfId="0" applyFont="1" applyBorder="1" applyAlignment="1">
      <alignment horizontal="right"/>
    </xf>
    <xf numFmtId="0" fontId="9" fillId="5" borderId="46" xfId="0" applyFont="1" applyFill="1" applyBorder="1" applyAlignment="1">
      <alignment horizontal="center"/>
    </xf>
    <xf numFmtId="0" fontId="0" fillId="0" borderId="46" xfId="0" applyBorder="1" applyAlignment="1">
      <alignment horizontal="center"/>
    </xf>
    <xf numFmtId="0" fontId="102" fillId="4" borderId="0" xfId="0" applyFont="1" applyFill="1" applyAlignment="1">
      <alignment horizontal="center" vertical="center" wrapText="1"/>
    </xf>
    <xf numFmtId="0" fontId="16" fillId="0" borderId="0" xfId="0" applyFont="1" applyAlignment="1">
      <alignment horizontal="left"/>
    </xf>
    <xf numFmtId="0" fontId="102" fillId="0" borderId="48" xfId="0" applyFont="1" applyBorder="1" applyAlignment="1">
      <alignment horizontal="center" vertical="center" wrapText="1"/>
    </xf>
    <xf numFmtId="0" fontId="103" fillId="0" borderId="49" xfId="0" applyFont="1" applyBorder="1" applyAlignment="1">
      <alignment horizontal="center" vertical="center" wrapText="1"/>
    </xf>
    <xf numFmtId="3" fontId="93" fillId="5" borderId="52" xfId="0" applyNumberFormat="1" applyFont="1" applyFill="1" applyBorder="1" applyAlignment="1">
      <alignment horizontal="center" wrapText="1"/>
    </xf>
    <xf numFmtId="0" fontId="0" fillId="0" borderId="53" xfId="0" applyBorder="1" applyAlignment="1">
      <alignment horizontal="center"/>
    </xf>
    <xf numFmtId="0" fontId="0" fillId="0" borderId="52" xfId="0" applyBorder="1" applyAlignment="1"/>
    <xf numFmtId="0" fontId="0" fillId="0" borderId="53" xfId="0" applyBorder="1" applyAlignment="1"/>
    <xf numFmtId="0" fontId="103" fillId="4" borderId="0" xfId="0" applyFont="1" applyFill="1" applyAlignment="1">
      <alignment horizontal="center" vertical="center" wrapText="1"/>
    </xf>
    <xf numFmtId="0" fontId="0" fillId="4" borderId="0" xfId="0" applyFill="1" applyAlignment="1"/>
    <xf numFmtId="0" fontId="102" fillId="4" borderId="0" xfId="0" applyFont="1" applyFill="1" applyAlignment="1">
      <alignment horizontal="center" vertical="center"/>
    </xf>
    <xf numFmtId="0" fontId="0" fillId="0" borderId="0" xfId="0" applyAlignment="1">
      <alignment wrapText="1"/>
    </xf>
    <xf numFmtId="0" fontId="93" fillId="0" borderId="48" xfId="0" applyFont="1" applyBorder="1" applyAlignment="1">
      <alignment horizontal="center"/>
    </xf>
    <xf numFmtId="0" fontId="93" fillId="0" borderId="49" xfId="0" applyFont="1" applyBorder="1" applyAlignment="1">
      <alignment horizontal="center"/>
    </xf>
    <xf numFmtId="0" fontId="93" fillId="0" borderId="50" xfId="0" applyFont="1" applyBorder="1" applyAlignment="1">
      <alignment horizontal="center"/>
    </xf>
    <xf numFmtId="0" fontId="103" fillId="4" borderId="0" xfId="0" applyFont="1" applyFill="1" applyAlignment="1">
      <alignment horizontal="center" vertical="center"/>
    </xf>
    <xf numFmtId="0" fontId="93" fillId="0" borderId="0" xfId="0" applyFont="1" applyBorder="1" applyAlignment="1">
      <alignment horizontal="center"/>
    </xf>
    <xf numFmtId="0" fontId="103" fillId="4" borderId="0" xfId="0" applyFont="1" applyFill="1" applyAlignment="1">
      <alignment wrapText="1"/>
    </xf>
    <xf numFmtId="0" fontId="109" fillId="0" borderId="0" xfId="0" applyFont="1" applyAlignment="1">
      <alignment horizontal="left" wrapText="1"/>
    </xf>
    <xf numFmtId="0" fontId="102" fillId="4" borderId="0" xfId="0" applyFont="1" applyFill="1" applyAlignment="1">
      <alignment horizontal="center" wrapText="1"/>
    </xf>
    <xf numFmtId="0" fontId="103" fillId="4" borderId="0" xfId="0" applyFont="1" applyFill="1" applyAlignment="1">
      <alignment horizontal="center" wrapText="1"/>
    </xf>
    <xf numFmtId="0" fontId="93" fillId="5" borderId="48" xfId="0" applyNumberFormat="1" applyFont="1" applyFill="1" applyBorder="1" applyAlignment="1">
      <alignment horizontal="center" wrapText="1"/>
    </xf>
    <xf numFmtId="0" fontId="0" fillId="0" borderId="50" xfId="0" applyBorder="1" applyAlignment="1">
      <alignment horizontal="center" wrapText="1"/>
    </xf>
    <xf numFmtId="0" fontId="99" fillId="0" borderId="0" xfId="0" applyFont="1" applyAlignment="1">
      <alignment horizontal="center" wrapText="1"/>
    </xf>
    <xf numFmtId="0" fontId="11" fillId="0" borderId="0" xfId="0" applyFont="1" applyAlignment="1">
      <alignment horizontal="center" wrapText="1"/>
    </xf>
    <xf numFmtId="0" fontId="95" fillId="5" borderId="46" xfId="0" applyFont="1" applyFill="1" applyBorder="1" applyAlignment="1">
      <alignment horizontal="right"/>
    </xf>
    <xf numFmtId="0" fontId="0" fillId="0" borderId="46" xfId="0" applyBorder="1" applyAlignment="1"/>
    <xf numFmtId="3" fontId="93" fillId="5" borderId="48" xfId="0" applyNumberFormat="1" applyFont="1" applyFill="1" applyBorder="1" applyAlignment="1">
      <alignment horizontal="right"/>
    </xf>
    <xf numFmtId="0" fontId="0" fillId="0" borderId="50" xfId="0" applyBorder="1" applyAlignment="1">
      <alignment horizontal="right"/>
    </xf>
    <xf numFmtId="0" fontId="0" fillId="0" borderId="48" xfId="0" applyBorder="1" applyAlignment="1"/>
    <xf numFmtId="0" fontId="9" fillId="3" borderId="50" xfId="0" applyFont="1" applyFill="1" applyBorder="1" applyAlignment="1">
      <alignment horizontal="center"/>
    </xf>
    <xf numFmtId="0" fontId="9" fillId="3" borderId="46" xfId="0" applyFont="1" applyFill="1" applyBorder="1" applyAlignment="1">
      <alignment horizontal="center"/>
    </xf>
    <xf numFmtId="3" fontId="93" fillId="5" borderId="46" xfId="0" applyNumberFormat="1" applyFont="1" applyFill="1" applyBorder="1" applyAlignment="1">
      <alignment horizontal="center" wrapText="1"/>
    </xf>
    <xf numFmtId="0" fontId="0" fillId="0" borderId="46" xfId="0" applyBorder="1" applyAlignment="1">
      <alignment horizontal="center" wrapText="1"/>
    </xf>
    <xf numFmtId="0" fontId="5" fillId="5" borderId="46" xfId="0" applyNumberFormat="1" applyFont="1" applyFill="1" applyBorder="1" applyAlignment="1">
      <alignment horizontal="center" wrapText="1"/>
    </xf>
    <xf numFmtId="0" fontId="11" fillId="0" borderId="46" xfId="0" applyFont="1" applyBorder="1" applyAlignment="1">
      <alignment horizontal="center" wrapText="1"/>
    </xf>
    <xf numFmtId="0" fontId="93" fillId="5" borderId="46" xfId="0" applyNumberFormat="1" applyFont="1" applyFill="1" applyBorder="1" applyAlignment="1">
      <alignment horizontal="center" wrapText="1"/>
    </xf>
    <xf numFmtId="0" fontId="5" fillId="5" borderId="52" xfId="0" applyNumberFormat="1" applyFont="1" applyFill="1" applyBorder="1" applyAlignment="1">
      <alignment horizontal="center" wrapText="1"/>
    </xf>
    <xf numFmtId="0" fontId="11" fillId="0" borderId="53" xfId="0" applyFont="1" applyBorder="1" applyAlignment="1">
      <alignment horizontal="center" wrapText="1"/>
    </xf>
    <xf numFmtId="0" fontId="93" fillId="5" borderId="52" xfId="0" applyNumberFormat="1" applyFont="1" applyFill="1" applyBorder="1" applyAlignment="1">
      <alignment horizontal="center" wrapText="1"/>
    </xf>
    <xf numFmtId="0" fontId="0" fillId="0" borderId="53" xfId="0" applyBorder="1" applyAlignment="1">
      <alignment horizontal="center" wrapText="1"/>
    </xf>
    <xf numFmtId="0" fontId="91" fillId="0" borderId="0" xfId="0" applyFont="1" applyAlignment="1">
      <alignment horizontal="left" wrapText="1"/>
    </xf>
    <xf numFmtId="0" fontId="109" fillId="0" borderId="0" xfId="0" applyFont="1" applyAlignment="1">
      <alignment horizontal="left"/>
    </xf>
    <xf numFmtId="0" fontId="108" fillId="4" borderId="0" xfId="0" applyFont="1" applyFill="1" applyAlignment="1">
      <alignment horizontal="center" wrapText="1"/>
    </xf>
    <xf numFmtId="0" fontId="103" fillId="4" borderId="0" xfId="0" applyFont="1" applyFill="1" applyAlignment="1"/>
    <xf numFmtId="0" fontId="11" fillId="0" borderId="46" xfId="0" applyFont="1" applyBorder="1" applyAlignment="1"/>
    <xf numFmtId="3" fontId="95" fillId="5" borderId="46" xfId="0" applyNumberFormat="1" applyFont="1" applyFill="1" applyBorder="1" applyAlignment="1">
      <alignment horizontal="center" wrapText="1"/>
    </xf>
    <xf numFmtId="0" fontId="7" fillId="5" borderId="46" xfId="0" applyNumberFormat="1" applyFont="1" applyFill="1" applyBorder="1" applyAlignment="1">
      <alignment horizontal="center" wrapText="1"/>
    </xf>
    <xf numFmtId="0" fontId="108" fillId="0" borderId="0" xfId="0" applyFont="1" applyAlignment="1">
      <alignment horizontal="center" vertical="center" wrapText="1"/>
    </xf>
    <xf numFmtId="0" fontId="101" fillId="0" borderId="0" xfId="0" applyFont="1" applyAlignment="1">
      <alignment horizontal="left" vertical="center" wrapText="1"/>
    </xf>
    <xf numFmtId="0" fontId="16" fillId="0" borderId="0" xfId="0" applyFont="1" applyAlignment="1">
      <alignment horizontal="left" wrapText="1"/>
    </xf>
    <xf numFmtId="0" fontId="0" fillId="4" borderId="0" xfId="0" applyFill="1" applyAlignment="1">
      <alignment horizontal="center" vertical="center"/>
    </xf>
    <xf numFmtId="0" fontId="111" fillId="0" borderId="0" xfId="0" applyFont="1" applyAlignment="1">
      <alignment horizontal="left" vertical="center" wrapText="1"/>
    </xf>
    <xf numFmtId="0" fontId="112" fillId="0" borderId="0" xfId="0" applyFont="1" applyAlignment="1">
      <alignment horizontal="left"/>
    </xf>
    <xf numFmtId="3" fontId="93" fillId="4" borderId="46" xfId="0" applyNumberFormat="1" applyFont="1" applyFill="1" applyBorder="1" applyAlignment="1">
      <alignment horizontal="center" wrapText="1"/>
    </xf>
    <xf numFmtId="0" fontId="5" fillId="4" borderId="46" xfId="0" applyFont="1" applyFill="1" applyBorder="1" applyAlignment="1"/>
    <xf numFmtId="0" fontId="5" fillId="0" borderId="46" xfId="0" applyFont="1" applyBorder="1" applyAlignment="1">
      <alignment horizontal="center" wrapText="1"/>
    </xf>
    <xf numFmtId="0" fontId="5" fillId="0" borderId="46" xfId="0" applyFont="1" applyBorder="1" applyAlignment="1"/>
    <xf numFmtId="0" fontId="12" fillId="0" borderId="0" xfId="0" applyFont="1" applyAlignment="1">
      <alignment horizontal="center"/>
    </xf>
    <xf numFmtId="0" fontId="93" fillId="0" borderId="46" xfId="0" applyFont="1" applyBorder="1" applyAlignment="1">
      <alignment horizontal="center" wrapText="1"/>
    </xf>
    <xf numFmtId="0" fontId="93" fillId="0" borderId="46" xfId="0" applyFont="1" applyBorder="1" applyAlignment="1">
      <alignment horizontal="center" vertical="center" wrapText="1"/>
    </xf>
    <xf numFmtId="0" fontId="11" fillId="0" borderId="46" xfId="0" applyFont="1" applyBorder="1" applyAlignment="1">
      <alignment horizontal="center" vertical="center" wrapText="1"/>
    </xf>
    <xf numFmtId="0" fontId="102" fillId="4" borderId="0" xfId="0" applyFont="1" applyFill="1" applyAlignment="1">
      <alignment wrapText="1"/>
    </xf>
    <xf numFmtId="0" fontId="0" fillId="4" borderId="0" xfId="0" applyFill="1" applyAlignment="1">
      <alignment wrapText="1"/>
    </xf>
    <xf numFmtId="0" fontId="101" fillId="0" borderId="0" xfId="0" applyFont="1" applyAlignment="1">
      <alignment wrapText="1"/>
    </xf>
    <xf numFmtId="0" fontId="11" fillId="0" borderId="0" xfId="0" applyFont="1" applyAlignment="1">
      <alignment wrapText="1"/>
    </xf>
    <xf numFmtId="0" fontId="0" fillId="0" borderId="0" xfId="0" applyAlignment="1">
      <alignment horizontal="center"/>
    </xf>
    <xf numFmtId="0" fontId="101" fillId="0" borderId="0" xfId="0" applyFont="1" applyAlignment="1">
      <alignment horizontal="left" wrapText="1"/>
    </xf>
    <xf numFmtId="0" fontId="93" fillId="0" borderId="1" xfId="0" applyFont="1" applyBorder="1" applyAlignment="1">
      <alignment horizontal="right"/>
    </xf>
    <xf numFmtId="0" fontId="0" fillId="0" borderId="1" xfId="0" applyBorder="1" applyAlignment="1"/>
  </cellXfs>
  <cellStyles count="966">
    <cellStyle name=" 1" xfId="879"/>
    <cellStyle name="0.0" xfId="9"/>
    <cellStyle name="1. izcēlums" xfId="880"/>
    <cellStyle name="2. izcēlums 2" xfId="881"/>
    <cellStyle name="20% - Accent1 2" xfId="10"/>
    <cellStyle name="20% - Accent1 2 2" xfId="11"/>
    <cellStyle name="20% - Accent1 2 3" xfId="12"/>
    <cellStyle name="20% - Accent2 2" xfId="13"/>
    <cellStyle name="20% - Accent2 2 2" xfId="14"/>
    <cellStyle name="20% - Accent2 2 3" xfId="15"/>
    <cellStyle name="20% - Accent3 2" xfId="16"/>
    <cellStyle name="20% - Accent3 2 2" xfId="17"/>
    <cellStyle name="20% - Accent3 2 3" xfId="18"/>
    <cellStyle name="20% - Accent4 2" xfId="19"/>
    <cellStyle name="20% - Accent4 2 2" xfId="20"/>
    <cellStyle name="20% - Accent4 2 3" xfId="21"/>
    <cellStyle name="20% - Accent5 2" xfId="22"/>
    <cellStyle name="20% - Accent5 2 2" xfId="23"/>
    <cellStyle name="20% - Accent5 2 3" xfId="24"/>
    <cellStyle name="20% - Accent6 2" xfId="25"/>
    <cellStyle name="20% - Accent6 2 2" xfId="26"/>
    <cellStyle name="20% - Accent6 2 3" xfId="27"/>
    <cellStyle name="20% no 1. izcēluma" xfId="882"/>
    <cellStyle name="20% no 2. izcēluma" xfId="883"/>
    <cellStyle name="20% no 3. izcēluma" xfId="884"/>
    <cellStyle name="20% no 4. izcēluma" xfId="885"/>
    <cellStyle name="20% no 5. izcēluma" xfId="886"/>
    <cellStyle name="20% no 6. izcēluma" xfId="887"/>
    <cellStyle name="3. izcēlums  2" xfId="888"/>
    <cellStyle name="4. izcēlums 2" xfId="889"/>
    <cellStyle name="40% - Accent1 2" xfId="28"/>
    <cellStyle name="40% - Accent1 2 2" xfId="29"/>
    <cellStyle name="40% - Accent1 2 3" xfId="30"/>
    <cellStyle name="40% - Accent2 2" xfId="31"/>
    <cellStyle name="40% - Accent2 2 2" xfId="32"/>
    <cellStyle name="40% - Accent2 2 3" xfId="33"/>
    <cellStyle name="40% - Accent3 2" xfId="34"/>
    <cellStyle name="40% - Accent3 2 2" xfId="35"/>
    <cellStyle name="40% - Accent3 2 3" xfId="36"/>
    <cellStyle name="40% - Accent4 2" xfId="37"/>
    <cellStyle name="40% - Accent4 2 2" xfId="38"/>
    <cellStyle name="40% - Accent4 2 3" xfId="39"/>
    <cellStyle name="40% - Accent5 2" xfId="40"/>
    <cellStyle name="40% - Accent5 2 2" xfId="41"/>
    <cellStyle name="40% - Accent5 2 3" xfId="42"/>
    <cellStyle name="40% - Accent6 2" xfId="43"/>
    <cellStyle name="40% - Accent6 2 2" xfId="44"/>
    <cellStyle name="40% - Accent6 2 3" xfId="45"/>
    <cellStyle name="40% no 1. izcēluma" xfId="890"/>
    <cellStyle name="40% no 2. izcēluma" xfId="891"/>
    <cellStyle name="40% no 3. izcēluma" xfId="892"/>
    <cellStyle name="40% no 4. izcēluma" xfId="893"/>
    <cellStyle name="40% no 5. izcēluma" xfId="894"/>
    <cellStyle name="40% no 6. izcēluma" xfId="895"/>
    <cellStyle name="5. izcēlums 2" xfId="896"/>
    <cellStyle name="6. izcēlums 2" xfId="897"/>
    <cellStyle name="60% - Accent1 2" xfId="46"/>
    <cellStyle name="60% - Accent1 2 2" xfId="47"/>
    <cellStyle name="60% - Accent1 2 3" xfId="48"/>
    <cellStyle name="60% - Accent2 2" xfId="49"/>
    <cellStyle name="60% - Accent2 2 2" xfId="50"/>
    <cellStyle name="60% - Accent2 2 3" xfId="51"/>
    <cellStyle name="60% - Accent3 2" xfId="52"/>
    <cellStyle name="60% - Accent3 2 2" xfId="53"/>
    <cellStyle name="60% - Accent3 2 3" xfId="54"/>
    <cellStyle name="60% - Accent4 2" xfId="55"/>
    <cellStyle name="60% - Accent4 2 2" xfId="56"/>
    <cellStyle name="60% - Accent4 2 3" xfId="57"/>
    <cellStyle name="60% - Accent5 2" xfId="58"/>
    <cellStyle name="60% - Accent5 2 2" xfId="59"/>
    <cellStyle name="60% - Accent5 2 3" xfId="60"/>
    <cellStyle name="60% - Accent6 2" xfId="61"/>
    <cellStyle name="60% - Accent6 2 2" xfId="62"/>
    <cellStyle name="60% - Accent6 2 3" xfId="63"/>
    <cellStyle name="60% no 1. izcēluma" xfId="898"/>
    <cellStyle name="60% no 2. izcēluma" xfId="899"/>
    <cellStyle name="60% no 3. izcēluma" xfId="900"/>
    <cellStyle name="60% no 4. izcēluma" xfId="901"/>
    <cellStyle name="60% no 5. izcēluma" xfId="902"/>
    <cellStyle name="60% no 6. izcēluma" xfId="903"/>
    <cellStyle name="Accent1 - 20%" xfId="64"/>
    <cellStyle name="Accent1 - 20% 2" xfId="65"/>
    <cellStyle name="Accent1 - 40%" xfId="66"/>
    <cellStyle name="Accent1 - 40% 2" xfId="67"/>
    <cellStyle name="Accent1 - 60%" xfId="68"/>
    <cellStyle name="Accent1 - 60% 2" xfId="69"/>
    <cellStyle name="Accent1 10" xfId="70"/>
    <cellStyle name="Accent1 11" xfId="71"/>
    <cellStyle name="Accent1 12" xfId="72"/>
    <cellStyle name="Accent1 13" xfId="73"/>
    <cellStyle name="Accent1 14" xfId="74"/>
    <cellStyle name="Accent1 15" xfId="75"/>
    <cellStyle name="Accent1 16" xfId="76"/>
    <cellStyle name="Accent1 17" xfId="77"/>
    <cellStyle name="Accent1 18" xfId="78"/>
    <cellStyle name="Accent1 19" xfId="79"/>
    <cellStyle name="Accent1 2" xfId="80"/>
    <cellStyle name="Accent1 20" xfId="81"/>
    <cellStyle name="Accent1 21" xfId="82"/>
    <cellStyle name="Accent1 22" xfId="83"/>
    <cellStyle name="Accent1 23" xfId="84"/>
    <cellStyle name="Accent1 24" xfId="85"/>
    <cellStyle name="Accent1 25" xfId="86"/>
    <cellStyle name="Accent1 26" xfId="87"/>
    <cellStyle name="Accent1 27" xfId="88"/>
    <cellStyle name="Accent1 28" xfId="89"/>
    <cellStyle name="Accent1 29" xfId="90"/>
    <cellStyle name="Accent1 3" xfId="91"/>
    <cellStyle name="Accent1 30" xfId="92"/>
    <cellStyle name="Accent1 31" xfId="93"/>
    <cellStyle name="Accent1 32" xfId="94"/>
    <cellStyle name="Accent1 33" xfId="95"/>
    <cellStyle name="Accent1 34" xfId="96"/>
    <cellStyle name="Accent1 35" xfId="97"/>
    <cellStyle name="Accent1 36" xfId="98"/>
    <cellStyle name="Accent1 37" xfId="99"/>
    <cellStyle name="Accent1 38" xfId="100"/>
    <cellStyle name="Accent1 39" xfId="101"/>
    <cellStyle name="Accent1 4" xfId="102"/>
    <cellStyle name="Accent1 40" xfId="103"/>
    <cellStyle name="Accent1 41" xfId="104"/>
    <cellStyle name="Accent1 42" xfId="105"/>
    <cellStyle name="Accent1 43" xfId="106"/>
    <cellStyle name="Accent1 44" xfId="107"/>
    <cellStyle name="Accent1 45" xfId="108"/>
    <cellStyle name="Accent1 46" xfId="109"/>
    <cellStyle name="Accent1 5" xfId="110"/>
    <cellStyle name="Accent1 6" xfId="111"/>
    <cellStyle name="Accent1 7" xfId="112"/>
    <cellStyle name="Accent1 8" xfId="113"/>
    <cellStyle name="Accent1 9" xfId="114"/>
    <cellStyle name="Accent2 - 20%" xfId="115"/>
    <cellStyle name="Accent2 - 20% 2" xfId="116"/>
    <cellStyle name="Accent2 - 40%" xfId="117"/>
    <cellStyle name="Accent2 - 40% 2" xfId="118"/>
    <cellStyle name="Accent2 - 60%" xfId="119"/>
    <cellStyle name="Accent2 - 60% 2" xfId="120"/>
    <cellStyle name="Accent2 10" xfId="121"/>
    <cellStyle name="Accent2 11" xfId="122"/>
    <cellStyle name="Accent2 12" xfId="123"/>
    <cellStyle name="Accent2 13" xfId="124"/>
    <cellStyle name="Accent2 14" xfId="125"/>
    <cellStyle name="Accent2 15" xfId="126"/>
    <cellStyle name="Accent2 16" xfId="127"/>
    <cellStyle name="Accent2 17" xfId="128"/>
    <cellStyle name="Accent2 18" xfId="129"/>
    <cellStyle name="Accent2 19" xfId="130"/>
    <cellStyle name="Accent2 2" xfId="131"/>
    <cellStyle name="Accent2 20" xfId="132"/>
    <cellStyle name="Accent2 21" xfId="133"/>
    <cellStyle name="Accent2 22" xfId="134"/>
    <cellStyle name="Accent2 23" xfId="135"/>
    <cellStyle name="Accent2 24" xfId="136"/>
    <cellStyle name="Accent2 25" xfId="137"/>
    <cellStyle name="Accent2 26" xfId="138"/>
    <cellStyle name="Accent2 27" xfId="139"/>
    <cellStyle name="Accent2 28" xfId="140"/>
    <cellStyle name="Accent2 29" xfId="141"/>
    <cellStyle name="Accent2 3" xfId="142"/>
    <cellStyle name="Accent2 30" xfId="143"/>
    <cellStyle name="Accent2 31" xfId="144"/>
    <cellStyle name="Accent2 32" xfId="145"/>
    <cellStyle name="Accent2 33" xfId="146"/>
    <cellStyle name="Accent2 34" xfId="147"/>
    <cellStyle name="Accent2 35" xfId="148"/>
    <cellStyle name="Accent2 36" xfId="149"/>
    <cellStyle name="Accent2 37" xfId="150"/>
    <cellStyle name="Accent2 38" xfId="151"/>
    <cellStyle name="Accent2 39" xfId="152"/>
    <cellStyle name="Accent2 4" xfId="153"/>
    <cellStyle name="Accent2 40" xfId="154"/>
    <cellStyle name="Accent2 41" xfId="155"/>
    <cellStyle name="Accent2 42" xfId="156"/>
    <cellStyle name="Accent2 43" xfId="157"/>
    <cellStyle name="Accent2 44" xfId="158"/>
    <cellStyle name="Accent2 45" xfId="159"/>
    <cellStyle name="Accent2 46" xfId="160"/>
    <cellStyle name="Accent2 5" xfId="161"/>
    <cellStyle name="Accent2 6" xfId="162"/>
    <cellStyle name="Accent2 7" xfId="163"/>
    <cellStyle name="Accent2 8" xfId="164"/>
    <cellStyle name="Accent2 9" xfId="165"/>
    <cellStyle name="Accent3 - 20%" xfId="166"/>
    <cellStyle name="Accent3 - 20% 2" xfId="167"/>
    <cellStyle name="Accent3 - 40%" xfId="168"/>
    <cellStyle name="Accent3 - 40% 2" xfId="169"/>
    <cellStyle name="Accent3 - 60%" xfId="170"/>
    <cellStyle name="Accent3 - 60% 2" xfId="171"/>
    <cellStyle name="Accent3 10" xfId="172"/>
    <cellStyle name="Accent3 11" xfId="173"/>
    <cellStyle name="Accent3 12" xfId="174"/>
    <cellStyle name="Accent3 13" xfId="175"/>
    <cellStyle name="Accent3 14" xfId="176"/>
    <cellStyle name="Accent3 15" xfId="177"/>
    <cellStyle name="Accent3 16" xfId="178"/>
    <cellStyle name="Accent3 17" xfId="179"/>
    <cellStyle name="Accent3 18" xfId="180"/>
    <cellStyle name="Accent3 19" xfId="181"/>
    <cellStyle name="Accent3 2" xfId="182"/>
    <cellStyle name="Accent3 2 2" xfId="183"/>
    <cellStyle name="Accent3 2 3" xfId="184"/>
    <cellStyle name="Accent3 20" xfId="185"/>
    <cellStyle name="Accent3 21" xfId="186"/>
    <cellStyle name="Accent3 22" xfId="187"/>
    <cellStyle name="Accent3 23" xfId="188"/>
    <cellStyle name="Accent3 24" xfId="189"/>
    <cellStyle name="Accent3 25" xfId="190"/>
    <cellStyle name="Accent3 26" xfId="191"/>
    <cellStyle name="Accent3 27" xfId="192"/>
    <cellStyle name="Accent3 28" xfId="193"/>
    <cellStyle name="Accent3 29" xfId="194"/>
    <cellStyle name="Accent3 3" xfId="195"/>
    <cellStyle name="Accent3 30" xfId="196"/>
    <cellStyle name="Accent3 31" xfId="197"/>
    <cellStyle name="Accent3 32" xfId="198"/>
    <cellStyle name="Accent3 33" xfId="199"/>
    <cellStyle name="Accent3 34" xfId="200"/>
    <cellStyle name="Accent3 35" xfId="201"/>
    <cellStyle name="Accent3 36" xfId="202"/>
    <cellStyle name="Accent3 37" xfId="203"/>
    <cellStyle name="Accent3 38" xfId="204"/>
    <cellStyle name="Accent3 39" xfId="205"/>
    <cellStyle name="Accent3 4" xfId="206"/>
    <cellStyle name="Accent3 4 2" xfId="950"/>
    <cellStyle name="Accent3 40" xfId="207"/>
    <cellStyle name="Accent3 41" xfId="208"/>
    <cellStyle name="Accent3 42" xfId="209"/>
    <cellStyle name="Accent3 43" xfId="210"/>
    <cellStyle name="Accent3 44" xfId="211"/>
    <cellStyle name="Accent3 45" xfId="212"/>
    <cellStyle name="Accent3 46" xfId="213"/>
    <cellStyle name="Accent3 5" xfId="214"/>
    <cellStyle name="Accent3 6" xfId="215"/>
    <cellStyle name="Accent3 7" xfId="216"/>
    <cellStyle name="Accent3 8" xfId="217"/>
    <cellStyle name="Accent3 9" xfId="218"/>
    <cellStyle name="Accent4 - 20%" xfId="219"/>
    <cellStyle name="Accent4 - 20% 2" xfId="220"/>
    <cellStyle name="Accent4 - 40%" xfId="221"/>
    <cellStyle name="Accent4 - 40% 2" xfId="222"/>
    <cellStyle name="Accent4 - 60%" xfId="223"/>
    <cellStyle name="Accent4 - 60% 2" xfId="224"/>
    <cellStyle name="Accent4 10" xfId="225"/>
    <cellStyle name="Accent4 11" xfId="226"/>
    <cellStyle name="Accent4 12" xfId="227"/>
    <cellStyle name="Accent4 13" xfId="228"/>
    <cellStyle name="Accent4 14" xfId="229"/>
    <cellStyle name="Accent4 15" xfId="230"/>
    <cellStyle name="Accent4 16" xfId="231"/>
    <cellStyle name="Accent4 17" xfId="232"/>
    <cellStyle name="Accent4 18" xfId="233"/>
    <cellStyle name="Accent4 19" xfId="234"/>
    <cellStyle name="Accent4 2" xfId="235"/>
    <cellStyle name="Accent4 2 2" xfId="236"/>
    <cellStyle name="Accent4 2 3" xfId="237"/>
    <cellStyle name="Accent4 20" xfId="238"/>
    <cellStyle name="Accent4 21" xfId="239"/>
    <cellStyle name="Accent4 22" xfId="240"/>
    <cellStyle name="Accent4 23" xfId="241"/>
    <cellStyle name="Accent4 24" xfId="242"/>
    <cellStyle name="Accent4 25" xfId="243"/>
    <cellStyle name="Accent4 26" xfId="244"/>
    <cellStyle name="Accent4 27" xfId="245"/>
    <cellStyle name="Accent4 28" xfId="246"/>
    <cellStyle name="Accent4 29" xfId="247"/>
    <cellStyle name="Accent4 3" xfId="248"/>
    <cellStyle name="Accent4 30" xfId="249"/>
    <cellStyle name="Accent4 31" xfId="250"/>
    <cellStyle name="Accent4 32" xfId="251"/>
    <cellStyle name="Accent4 33" xfId="252"/>
    <cellStyle name="Accent4 34" xfId="253"/>
    <cellStyle name="Accent4 35" xfId="254"/>
    <cellStyle name="Accent4 36" xfId="255"/>
    <cellStyle name="Accent4 37" xfId="256"/>
    <cellStyle name="Accent4 38" xfId="257"/>
    <cellStyle name="Accent4 39" xfId="258"/>
    <cellStyle name="Accent4 4" xfId="259"/>
    <cellStyle name="Accent4 4 2" xfId="951"/>
    <cellStyle name="Accent4 40" xfId="260"/>
    <cellStyle name="Accent4 41" xfId="261"/>
    <cellStyle name="Accent4 42" xfId="262"/>
    <cellStyle name="Accent4 43" xfId="263"/>
    <cellStyle name="Accent4 44" xfId="264"/>
    <cellStyle name="Accent4 45" xfId="265"/>
    <cellStyle name="Accent4 46" xfId="266"/>
    <cellStyle name="Accent4 5" xfId="267"/>
    <cellStyle name="Accent4 6" xfId="268"/>
    <cellStyle name="Accent4 7" xfId="269"/>
    <cellStyle name="Accent4 8" xfId="270"/>
    <cellStyle name="Accent4 9" xfId="271"/>
    <cellStyle name="Accent5 - 20%" xfId="272"/>
    <cellStyle name="Accent5 - 20% 2" xfId="273"/>
    <cellStyle name="Accent5 - 40%" xfId="274"/>
    <cellStyle name="Accent5 - 60%" xfId="275"/>
    <cellStyle name="Accent5 - 60% 2" xfId="276"/>
    <cellStyle name="Accent5 10" xfId="277"/>
    <cellStyle name="Accent5 11" xfId="278"/>
    <cellStyle name="Accent5 12" xfId="279"/>
    <cellStyle name="Accent5 13" xfId="280"/>
    <cellStyle name="Accent5 14" xfId="281"/>
    <cellStyle name="Accent5 15" xfId="282"/>
    <cellStyle name="Accent5 16" xfId="283"/>
    <cellStyle name="Accent5 17" xfId="284"/>
    <cellStyle name="Accent5 18" xfId="285"/>
    <cellStyle name="Accent5 19" xfId="286"/>
    <cellStyle name="Accent5 2" xfId="287"/>
    <cellStyle name="Accent5 2 2" xfId="288"/>
    <cellStyle name="Accent5 2 3" xfId="289"/>
    <cellStyle name="Accent5 20" xfId="290"/>
    <cellStyle name="Accent5 21" xfId="291"/>
    <cellStyle name="Accent5 22" xfId="292"/>
    <cellStyle name="Accent5 23" xfId="293"/>
    <cellStyle name="Accent5 24" xfId="294"/>
    <cellStyle name="Accent5 25" xfId="295"/>
    <cellStyle name="Accent5 26" xfId="296"/>
    <cellStyle name="Accent5 27" xfId="297"/>
    <cellStyle name="Accent5 28" xfId="298"/>
    <cellStyle name="Accent5 29" xfId="299"/>
    <cellStyle name="Accent5 3" xfId="300"/>
    <cellStyle name="Accent5 30" xfId="301"/>
    <cellStyle name="Accent5 31" xfId="302"/>
    <cellStyle name="Accent5 32" xfId="303"/>
    <cellStyle name="Accent5 33" xfId="304"/>
    <cellStyle name="Accent5 34" xfId="305"/>
    <cellStyle name="Accent5 35" xfId="306"/>
    <cellStyle name="Accent5 36" xfId="307"/>
    <cellStyle name="Accent5 37" xfId="308"/>
    <cellStyle name="Accent5 38" xfId="309"/>
    <cellStyle name="Accent5 39" xfId="310"/>
    <cellStyle name="Accent5 4" xfId="311"/>
    <cellStyle name="Accent5 4 2" xfId="952"/>
    <cellStyle name="Accent5 40" xfId="312"/>
    <cellStyle name="Accent5 41" xfId="313"/>
    <cellStyle name="Accent5 42" xfId="314"/>
    <cellStyle name="Accent5 43" xfId="315"/>
    <cellStyle name="Accent5 44" xfId="316"/>
    <cellStyle name="Accent5 45" xfId="317"/>
    <cellStyle name="Accent5 46" xfId="318"/>
    <cellStyle name="Accent5 5" xfId="319"/>
    <cellStyle name="Accent5 6" xfId="320"/>
    <cellStyle name="Accent5 7" xfId="321"/>
    <cellStyle name="Accent5 8" xfId="322"/>
    <cellStyle name="Accent5 9" xfId="323"/>
    <cellStyle name="Accent6 - 20%" xfId="324"/>
    <cellStyle name="Accent6 - 40%" xfId="325"/>
    <cellStyle name="Accent6 - 40% 2" xfId="326"/>
    <cellStyle name="Accent6 - 60%" xfId="327"/>
    <cellStyle name="Accent6 - 60% 2" xfId="328"/>
    <cellStyle name="Accent6 10" xfId="329"/>
    <cellStyle name="Accent6 11" xfId="330"/>
    <cellStyle name="Accent6 12" xfId="331"/>
    <cellStyle name="Accent6 13" xfId="332"/>
    <cellStyle name="Accent6 14" xfId="333"/>
    <cellStyle name="Accent6 15" xfId="334"/>
    <cellStyle name="Accent6 16" xfId="335"/>
    <cellStyle name="Accent6 17" xfId="336"/>
    <cellStyle name="Accent6 18" xfId="337"/>
    <cellStyle name="Accent6 19" xfId="338"/>
    <cellStyle name="Accent6 2" xfId="339"/>
    <cellStyle name="Accent6 2 2" xfId="340"/>
    <cellStyle name="Accent6 2 3" xfId="341"/>
    <cellStyle name="Accent6 20" xfId="342"/>
    <cellStyle name="Accent6 21" xfId="343"/>
    <cellStyle name="Accent6 22" xfId="344"/>
    <cellStyle name="Accent6 23" xfId="345"/>
    <cellStyle name="Accent6 24" xfId="346"/>
    <cellStyle name="Accent6 25" xfId="347"/>
    <cellStyle name="Accent6 26" xfId="348"/>
    <cellStyle name="Accent6 27" xfId="349"/>
    <cellStyle name="Accent6 28" xfId="350"/>
    <cellStyle name="Accent6 29" xfId="351"/>
    <cellStyle name="Accent6 3" xfId="352"/>
    <cellStyle name="Accent6 30" xfId="353"/>
    <cellStyle name="Accent6 31" xfId="354"/>
    <cellStyle name="Accent6 32" xfId="355"/>
    <cellStyle name="Accent6 33" xfId="356"/>
    <cellStyle name="Accent6 34" xfId="357"/>
    <cellStyle name="Accent6 35" xfId="358"/>
    <cellStyle name="Accent6 36" xfId="359"/>
    <cellStyle name="Accent6 37" xfId="360"/>
    <cellStyle name="Accent6 38" xfId="361"/>
    <cellStyle name="Accent6 39" xfId="362"/>
    <cellStyle name="Accent6 4" xfId="363"/>
    <cellStyle name="Accent6 4 2" xfId="953"/>
    <cellStyle name="Accent6 40" xfId="364"/>
    <cellStyle name="Accent6 41" xfId="365"/>
    <cellStyle name="Accent6 42" xfId="366"/>
    <cellStyle name="Accent6 43" xfId="367"/>
    <cellStyle name="Accent6 44" xfId="368"/>
    <cellStyle name="Accent6 45" xfId="369"/>
    <cellStyle name="Accent6 46" xfId="370"/>
    <cellStyle name="Accent6 5" xfId="371"/>
    <cellStyle name="Accent6 6" xfId="372"/>
    <cellStyle name="Accent6 7" xfId="373"/>
    <cellStyle name="Accent6 8" xfId="374"/>
    <cellStyle name="Accent6 9" xfId="375"/>
    <cellStyle name="Aprēķināšana 2" xfId="904"/>
    <cellStyle name="Bad 2" xfId="376"/>
    <cellStyle name="Bad 2 2" xfId="377"/>
    <cellStyle name="Bad 2 3" xfId="378"/>
    <cellStyle name="Bad 3" xfId="379"/>
    <cellStyle name="Brīdinājuma teksts 2" xfId="905"/>
    <cellStyle name="Calculation 2" xfId="380"/>
    <cellStyle name="Calculation 2 2" xfId="381"/>
    <cellStyle name="Calculation 2 3" xfId="382"/>
    <cellStyle name="Calculation 2 4" xfId="383"/>
    <cellStyle name="Calculation 3" xfId="384"/>
    <cellStyle name="Check Cell 2" xfId="385"/>
    <cellStyle name="Check Cell 2 2" xfId="386"/>
    <cellStyle name="Check Cell 2 3" xfId="387"/>
    <cellStyle name="Check Cell 3" xfId="388"/>
    <cellStyle name="Comma 2" xfId="389"/>
    <cellStyle name="Comma 2 2" xfId="964"/>
    <cellStyle name="Datumi" xfId="390"/>
    <cellStyle name="Emphasis 1" xfId="391"/>
    <cellStyle name="Emphasis 1 2" xfId="392"/>
    <cellStyle name="Emphasis 2" xfId="393"/>
    <cellStyle name="Emphasis 2 2" xfId="394"/>
    <cellStyle name="Emphasis 3" xfId="395"/>
    <cellStyle name="exo" xfId="396"/>
    <cellStyle name="exo 2" xfId="397"/>
    <cellStyle name="exo 3" xfId="398"/>
    <cellStyle name="Explanatory Text 2" xfId="399"/>
    <cellStyle name="Explanatory Text 2 2" xfId="400"/>
    <cellStyle name="Explanatory Text 2 3" xfId="401"/>
    <cellStyle name="Good 2" xfId="402"/>
    <cellStyle name="Good 2 2" xfId="403"/>
    <cellStyle name="Good 2 3" xfId="404"/>
    <cellStyle name="Good 3" xfId="405"/>
    <cellStyle name="Heading 1 2" xfId="406"/>
    <cellStyle name="Heading 2 2" xfId="407"/>
    <cellStyle name="Heading 2 2 2" xfId="408"/>
    <cellStyle name="Heading 2 2 3" xfId="409"/>
    <cellStyle name="Heading 2 3" xfId="410"/>
    <cellStyle name="Heading 3 2" xfId="411"/>
    <cellStyle name="Heading 3 2 2" xfId="412"/>
    <cellStyle name="Heading 3 2 2 2" xfId="960"/>
    <cellStyle name="Heading 3 2 3" xfId="413"/>
    <cellStyle name="Heading 3 2 4" xfId="954"/>
    <cellStyle name="Heading 3 3" xfId="414"/>
    <cellStyle name="Heading 3 3 2" xfId="961"/>
    <cellStyle name="Heading 4 2" xfId="415"/>
    <cellStyle name="Hyperlink 2" xfId="416"/>
    <cellStyle name="Hyperlink 3" xfId="417"/>
    <cellStyle name="Ievade 2" xfId="906"/>
    <cellStyle name="Input 2" xfId="418"/>
    <cellStyle name="Input 2 2" xfId="419"/>
    <cellStyle name="Input 2 3" xfId="420"/>
    <cellStyle name="Input 2 4" xfId="421"/>
    <cellStyle name="Input 3" xfId="422"/>
    <cellStyle name="Izvade 2" xfId="907"/>
    <cellStyle name="Koefic." xfId="423"/>
    <cellStyle name="Koefic. 2" xfId="424"/>
    <cellStyle name="Koefic. 3" xfId="425"/>
    <cellStyle name="Komats 2" xfId="7"/>
    <cellStyle name="Kopsumma 2" xfId="908"/>
    <cellStyle name="Labs 2" xfId="909"/>
    <cellStyle name="Linked Cell 2" xfId="426"/>
    <cellStyle name="Linked Cell 2 2" xfId="427"/>
    <cellStyle name="Linked Cell 2 3" xfId="428"/>
    <cellStyle name="Linked Cell 3" xfId="429"/>
    <cellStyle name="Neitrāls 2" xfId="910"/>
    <cellStyle name="Neutral 2" xfId="430"/>
    <cellStyle name="Neutral 2 2" xfId="431"/>
    <cellStyle name="Neutral 2 3" xfId="432"/>
    <cellStyle name="Neutral 3" xfId="433"/>
    <cellStyle name="Normal" xfId="0" builtinId="0"/>
    <cellStyle name="Normal 10" xfId="434"/>
    <cellStyle name="Normal 10 2" xfId="435"/>
    <cellStyle name="Normal 10 2 2" xfId="436"/>
    <cellStyle name="Normal 10 3" xfId="437"/>
    <cellStyle name="Normal 10 4" xfId="911"/>
    <cellStyle name="Normal 11" xfId="438"/>
    <cellStyle name="Normal 11 2" xfId="439"/>
    <cellStyle name="Normal 11 2 2" xfId="440"/>
    <cellStyle name="Normal 11 3" xfId="441"/>
    <cellStyle name="Normal 12" xfId="442"/>
    <cellStyle name="Normal 12 2" xfId="443"/>
    <cellStyle name="Normal 12 2 2" xfId="444"/>
    <cellStyle name="Normal 12 3" xfId="445"/>
    <cellStyle name="Normal 13" xfId="446"/>
    <cellStyle name="Normal 13 2" xfId="447"/>
    <cellStyle name="Normal 13 2 2" xfId="448"/>
    <cellStyle name="Normal 13 3" xfId="449"/>
    <cellStyle name="Normal 14" xfId="450"/>
    <cellStyle name="Normal 14 2" xfId="451"/>
    <cellStyle name="Normal 14 2 2" xfId="452"/>
    <cellStyle name="Normal 14 3" xfId="453"/>
    <cellStyle name="Normal 15" xfId="454"/>
    <cellStyle name="Normal 15 2" xfId="455"/>
    <cellStyle name="Normal 15 2 2" xfId="456"/>
    <cellStyle name="Normal 15 3" xfId="457"/>
    <cellStyle name="Normal 16" xfId="458"/>
    <cellStyle name="Normal 16 2" xfId="459"/>
    <cellStyle name="Normal 16 2 2" xfId="460"/>
    <cellStyle name="Normal 16 3" xfId="461"/>
    <cellStyle name="Normal 17" xfId="462"/>
    <cellStyle name="Normal 17 2" xfId="463"/>
    <cellStyle name="Normal 17 3" xfId="464"/>
    <cellStyle name="Normal 18" xfId="465"/>
    <cellStyle name="Normal 18 2" xfId="466"/>
    <cellStyle name="Normal 19" xfId="467"/>
    <cellStyle name="Normal 19 2" xfId="468"/>
    <cellStyle name="Normal 19 3" xfId="469"/>
    <cellStyle name="Normal 2" xfId="1"/>
    <cellStyle name="Normal 2 2" xfId="2"/>
    <cellStyle name="Normal 2 2 2" xfId="471"/>
    <cellStyle name="Normal 2 2 3" xfId="472"/>
    <cellStyle name="Normal 2 3" xfId="473"/>
    <cellStyle name="Normal 2 3 2" xfId="474"/>
    <cellStyle name="Normal 2 4" xfId="475"/>
    <cellStyle name="Normal 2 5" xfId="470"/>
    <cellStyle name="Normal 20" xfId="476"/>
    <cellStyle name="Normal 20 2" xfId="477"/>
    <cellStyle name="Normal 20 2 2" xfId="478"/>
    <cellStyle name="Normal 20 3" xfId="479"/>
    <cellStyle name="Normal 21" xfId="480"/>
    <cellStyle name="Normal 21 2" xfId="481"/>
    <cellStyle name="Normal 21 2 2" xfId="482"/>
    <cellStyle name="Normal 21 3" xfId="483"/>
    <cellStyle name="Normal 22" xfId="484"/>
    <cellStyle name="Normal 22 2" xfId="485"/>
    <cellStyle name="Normal 23" xfId="486"/>
    <cellStyle name="Normal 23 2" xfId="487"/>
    <cellStyle name="Normal 24" xfId="488"/>
    <cellStyle name="Normal 25" xfId="489"/>
    <cellStyle name="Normal 26" xfId="490"/>
    <cellStyle name="Normal 27" xfId="491"/>
    <cellStyle name="Normal 28" xfId="492"/>
    <cellStyle name="Normal 28 3" xfId="493"/>
    <cellStyle name="Normal 29" xfId="494"/>
    <cellStyle name="Normal 3" xfId="3"/>
    <cellStyle name="Normal 3 2" xfId="496"/>
    <cellStyle name="Normal 3 2 2" xfId="912"/>
    <cellStyle name="Normal 3 3" xfId="497"/>
    <cellStyle name="Normal 3 3 2" xfId="498"/>
    <cellStyle name="Normal 3 4" xfId="499"/>
    <cellStyle name="Normal 3 4 2" xfId="500"/>
    <cellStyle name="Normal 3 5" xfId="501"/>
    <cellStyle name="Normal 3 6" xfId="502"/>
    <cellStyle name="Normal 3 7" xfId="495"/>
    <cellStyle name="Normal 30" xfId="503"/>
    <cellStyle name="Normal 31" xfId="504"/>
    <cellStyle name="Normal 32" xfId="505"/>
    <cellStyle name="Normal 33" xfId="506"/>
    <cellStyle name="Normal 34" xfId="878"/>
    <cellStyle name="Normal 34 2" xfId="963"/>
    <cellStyle name="Normal 4" xfId="507"/>
    <cellStyle name="Normal 5" xfId="508"/>
    <cellStyle name="Normal 5 2" xfId="509"/>
    <cellStyle name="Normal 5 2 2" xfId="510"/>
    <cellStyle name="Normal 5 2 3" xfId="511"/>
    <cellStyle name="Normal 5 3" xfId="512"/>
    <cellStyle name="Normal 5 3 2" xfId="513"/>
    <cellStyle name="Normal 5 3 3" xfId="514"/>
    <cellStyle name="Normal 6" xfId="515"/>
    <cellStyle name="Normal 6 2" xfId="516"/>
    <cellStyle name="Normal 7" xfId="517"/>
    <cellStyle name="Normal 7 2" xfId="518"/>
    <cellStyle name="Normal 7 3" xfId="519"/>
    <cellStyle name="Normal 7 3 2" xfId="962"/>
    <cellStyle name="Normal 8" xfId="520"/>
    <cellStyle name="Normal 8 2" xfId="521"/>
    <cellStyle name="Normal 8 2 2" xfId="522"/>
    <cellStyle name="Normal 8 3" xfId="523"/>
    <cellStyle name="Normal 8 4" xfId="913"/>
    <cellStyle name="Normal 9" xfId="524"/>
    <cellStyle name="Normal 9 2" xfId="525"/>
    <cellStyle name="Normal 9 2 2" xfId="526"/>
    <cellStyle name="Normal 9 3" xfId="527"/>
    <cellStyle name="Normal 9 4" xfId="914"/>
    <cellStyle name="Nosaukums 2" xfId="915"/>
    <cellStyle name="Note 2" xfId="528"/>
    <cellStyle name="Note 2 2" xfId="529"/>
    <cellStyle name="Note 2 2 2" xfId="530"/>
    <cellStyle name="Note 2 3" xfId="531"/>
    <cellStyle name="Note 2 4" xfId="532"/>
    <cellStyle name="Note 3" xfId="533"/>
    <cellStyle name="Note 4" xfId="534"/>
    <cellStyle name="Note 5" xfId="535"/>
    <cellStyle name="Note 6" xfId="536"/>
    <cellStyle name="Output 2" xfId="537"/>
    <cellStyle name="Output 2 2" xfId="538"/>
    <cellStyle name="Output 2 3" xfId="539"/>
    <cellStyle name="Output 3" xfId="540"/>
    <cellStyle name="Parastais 13" xfId="541"/>
    <cellStyle name="Parastais 2" xfId="542"/>
    <cellStyle name="Parastais 2 2" xfId="543"/>
    <cellStyle name="Parastais 2 3" xfId="544"/>
    <cellStyle name="Parastais 2_FMRik_260209_marts_sad1II.variants" xfId="545"/>
    <cellStyle name="Parastais 3" xfId="546"/>
    <cellStyle name="Parastais 3 2" xfId="916"/>
    <cellStyle name="Parastais 4" xfId="547"/>
    <cellStyle name="Parastais 5" xfId="548"/>
    <cellStyle name="Parastais 6" xfId="549"/>
    <cellStyle name="Parastais_arvalstu_ienemumi_12_05_2005" xfId="550"/>
    <cellStyle name="Parasts 2" xfId="4"/>
    <cellStyle name="Parasts 2 2" xfId="917"/>
    <cellStyle name="Parasts 3" xfId="5"/>
    <cellStyle name="Parasts 3 2" xfId="918"/>
    <cellStyle name="Parasts 3 3" xfId="551"/>
    <cellStyle name="Parasts 4" xfId="552"/>
    <cellStyle name="Parasts 5" xfId="6"/>
    <cellStyle name="Paskaidrojošs teksts 2" xfId="919"/>
    <cellStyle name="Pārbaudes šūna 2" xfId="920"/>
    <cellStyle name="Percent 2" xfId="553"/>
    <cellStyle name="Percent 2 2" xfId="554"/>
    <cellStyle name="Percent 3" xfId="555"/>
    <cellStyle name="Percent 3 2" xfId="556"/>
    <cellStyle name="Percent 4" xfId="557"/>
    <cellStyle name="Percent 5" xfId="965"/>
    <cellStyle name="Pie??m." xfId="558"/>
    <cellStyle name="Pie??m. 2" xfId="559"/>
    <cellStyle name="Pie??m. 3" xfId="560"/>
    <cellStyle name="Pie?æm." xfId="561"/>
    <cellStyle name="Pieņęm." xfId="563"/>
    <cellStyle name="Pieņēm." xfId="562"/>
    <cellStyle name="Piezīme 2" xfId="921"/>
    <cellStyle name="Procenti 2" xfId="8"/>
    <cellStyle name="Saistītā šūna" xfId="922"/>
    <cellStyle name="SAPBEXaggData" xfId="564"/>
    <cellStyle name="SAPBEXaggData 2" xfId="565"/>
    <cellStyle name="SAPBEXaggData 2 2" xfId="566"/>
    <cellStyle name="SAPBEXaggData 2 3" xfId="567"/>
    <cellStyle name="SAPBEXaggData 2 4" xfId="568"/>
    <cellStyle name="SAPBEXaggData 3" xfId="569"/>
    <cellStyle name="SAPBEXaggData 4" xfId="570"/>
    <cellStyle name="SAPBEXaggData 5" xfId="571"/>
    <cellStyle name="SAPBEXaggDataEmph" xfId="572"/>
    <cellStyle name="SAPBEXaggDataEmph 2" xfId="573"/>
    <cellStyle name="SAPBEXaggDataEmph 2 2" xfId="574"/>
    <cellStyle name="SAPBEXaggDataEmph 2 3" xfId="575"/>
    <cellStyle name="SAPBEXaggDataEmph 2 4" xfId="576"/>
    <cellStyle name="SAPBEXaggDataEmph 3" xfId="577"/>
    <cellStyle name="SAPBEXaggDataEmph 4" xfId="923"/>
    <cellStyle name="SAPBEXaggItem" xfId="578"/>
    <cellStyle name="SAPBEXaggItem 2" xfId="579"/>
    <cellStyle name="SAPBEXaggItem 2 2" xfId="580"/>
    <cellStyle name="SAPBEXaggItem 2 3" xfId="581"/>
    <cellStyle name="SAPBEXaggItem 2 4" xfId="582"/>
    <cellStyle name="SAPBEXaggItem 3" xfId="583"/>
    <cellStyle name="SAPBEXaggItem 4" xfId="584"/>
    <cellStyle name="SAPBEXaggItem 5" xfId="585"/>
    <cellStyle name="SAPBEXaggItem 6" xfId="924"/>
    <cellStyle name="SAPBEXaggItemX" xfId="586"/>
    <cellStyle name="SAPBEXaggItemX 2" xfId="587"/>
    <cellStyle name="SAPBEXaggItemX 2 2" xfId="588"/>
    <cellStyle name="SAPBEXaggItemX 2 3" xfId="589"/>
    <cellStyle name="SAPBEXaggItemX 2 4" xfId="590"/>
    <cellStyle name="SAPBEXaggItemX 3" xfId="591"/>
    <cellStyle name="SAPBEXaggItemX 4" xfId="925"/>
    <cellStyle name="SAPBEXchaText" xfId="592"/>
    <cellStyle name="SAPBEXchaText 2" xfId="593"/>
    <cellStyle name="SAPBEXchaText 2 2" xfId="594"/>
    <cellStyle name="SAPBEXchaText 2 3" xfId="595"/>
    <cellStyle name="SAPBEXchaText 3" xfId="596"/>
    <cellStyle name="SAPBEXchaText 3 2" xfId="955"/>
    <cellStyle name="SAPBEXchaText 4" xfId="597"/>
    <cellStyle name="SAPBEXchaText 5" xfId="598"/>
    <cellStyle name="SAPBEXchaText 6" xfId="599"/>
    <cellStyle name="SAPBEXchaText 7" xfId="926"/>
    <cellStyle name="SAPBEXexcBad7" xfId="600"/>
    <cellStyle name="SAPBEXexcBad7 2" xfId="601"/>
    <cellStyle name="SAPBEXexcBad7 2 2" xfId="602"/>
    <cellStyle name="SAPBEXexcBad7 2 3" xfId="603"/>
    <cellStyle name="SAPBEXexcBad7 2 4" xfId="604"/>
    <cellStyle name="SAPBEXexcBad7 3" xfId="605"/>
    <cellStyle name="SAPBEXexcBad8" xfId="606"/>
    <cellStyle name="SAPBEXexcBad8 2" xfId="607"/>
    <cellStyle name="SAPBEXexcBad8 2 2" xfId="608"/>
    <cellStyle name="SAPBEXexcBad8 2 3" xfId="609"/>
    <cellStyle name="SAPBEXexcBad8 2 4" xfId="610"/>
    <cellStyle name="SAPBEXexcBad8 3" xfId="611"/>
    <cellStyle name="SAPBEXexcBad9" xfId="612"/>
    <cellStyle name="SAPBEXexcBad9 2" xfId="613"/>
    <cellStyle name="SAPBEXexcBad9 2 2" xfId="614"/>
    <cellStyle name="SAPBEXexcBad9 2 3" xfId="615"/>
    <cellStyle name="SAPBEXexcBad9 2 4" xfId="616"/>
    <cellStyle name="SAPBEXexcBad9 3" xfId="617"/>
    <cellStyle name="SAPBEXexcCritical4" xfId="618"/>
    <cellStyle name="SAPBEXexcCritical4 2" xfId="619"/>
    <cellStyle name="SAPBEXexcCritical4 2 2" xfId="620"/>
    <cellStyle name="SAPBEXexcCritical4 2 3" xfId="621"/>
    <cellStyle name="SAPBEXexcCritical4 2 4" xfId="622"/>
    <cellStyle name="SAPBEXexcCritical4 3" xfId="623"/>
    <cellStyle name="SAPBEXexcCritical5" xfId="624"/>
    <cellStyle name="SAPBEXexcCritical5 2" xfId="625"/>
    <cellStyle name="SAPBEXexcCritical5 2 2" xfId="626"/>
    <cellStyle name="SAPBEXexcCritical5 2 3" xfId="627"/>
    <cellStyle name="SAPBEXexcCritical5 2 4" xfId="628"/>
    <cellStyle name="SAPBEXexcCritical5 3" xfId="629"/>
    <cellStyle name="SAPBEXexcCritical6" xfId="630"/>
    <cellStyle name="SAPBEXexcCritical6 2" xfId="631"/>
    <cellStyle name="SAPBEXexcCritical6 2 2" xfId="632"/>
    <cellStyle name="SAPBEXexcCritical6 2 3" xfId="633"/>
    <cellStyle name="SAPBEXexcCritical6 2 4" xfId="634"/>
    <cellStyle name="SAPBEXexcCritical6 3" xfId="635"/>
    <cellStyle name="SAPBEXexcGood1" xfId="636"/>
    <cellStyle name="SAPBEXexcGood1 2" xfId="637"/>
    <cellStyle name="SAPBEXexcGood1 2 2" xfId="638"/>
    <cellStyle name="SAPBEXexcGood1 2 3" xfId="639"/>
    <cellStyle name="SAPBEXexcGood1 2 4" xfId="640"/>
    <cellStyle name="SAPBEXexcGood1 3" xfId="641"/>
    <cellStyle name="SAPBEXexcGood2" xfId="642"/>
    <cellStyle name="SAPBEXexcGood2 2" xfId="643"/>
    <cellStyle name="SAPBEXexcGood2 2 2" xfId="644"/>
    <cellStyle name="SAPBEXexcGood2 2 3" xfId="645"/>
    <cellStyle name="SAPBEXexcGood2 2 4" xfId="646"/>
    <cellStyle name="SAPBEXexcGood2 3" xfId="647"/>
    <cellStyle name="SAPBEXexcGood3" xfId="648"/>
    <cellStyle name="SAPBEXexcGood3 2" xfId="649"/>
    <cellStyle name="SAPBEXexcGood3 2 2" xfId="650"/>
    <cellStyle name="SAPBEXexcGood3 2 3" xfId="651"/>
    <cellStyle name="SAPBEXexcGood3 2 4" xfId="652"/>
    <cellStyle name="SAPBEXexcGood3 3" xfId="653"/>
    <cellStyle name="SAPBEXfilterDrill" xfId="654"/>
    <cellStyle name="SAPBEXfilterDrill 2" xfId="655"/>
    <cellStyle name="SAPBEXfilterDrill 2 2" xfId="656"/>
    <cellStyle name="SAPBEXfilterDrill 2 3" xfId="657"/>
    <cellStyle name="SAPBEXfilterDrill 3" xfId="658"/>
    <cellStyle name="SAPBEXfilterItem" xfId="659"/>
    <cellStyle name="SAPBEXfilterItem 2" xfId="660"/>
    <cellStyle name="SAPBEXfilterItem 2 2" xfId="661"/>
    <cellStyle name="SAPBEXfilterItem 2 3" xfId="662"/>
    <cellStyle name="SAPBEXfilterItem 3" xfId="663"/>
    <cellStyle name="SAPBEXfilterItem 4" xfId="664"/>
    <cellStyle name="SAPBEXfilterItem 5" xfId="665"/>
    <cellStyle name="SAPBEXfilterText" xfId="666"/>
    <cellStyle name="SAPBEXfilterText 2" xfId="667"/>
    <cellStyle name="SAPBEXfilterText 2 2" xfId="668"/>
    <cellStyle name="SAPBEXfilterText 2 3" xfId="669"/>
    <cellStyle name="SAPBEXfilterText 3" xfId="670"/>
    <cellStyle name="SAPBEXfilterText 4" xfId="671"/>
    <cellStyle name="SAPBEXfilterText 5" xfId="672"/>
    <cellStyle name="SAPBEXfilterText 6" xfId="673"/>
    <cellStyle name="SAPBEXfilterText 7" xfId="674"/>
    <cellStyle name="SAPBEXfilterText 8" xfId="927"/>
    <cellStyle name="SAPBEXformats" xfId="675"/>
    <cellStyle name="SAPBEXformats 2" xfId="676"/>
    <cellStyle name="SAPBEXformats 2 2" xfId="677"/>
    <cellStyle name="SAPBEXformats 2 3" xfId="678"/>
    <cellStyle name="SAPBEXformats 2 4" xfId="679"/>
    <cellStyle name="SAPBEXformats 3" xfId="680"/>
    <cellStyle name="SAPBEXheaderItem" xfId="681"/>
    <cellStyle name="SAPBEXheaderItem 2" xfId="682"/>
    <cellStyle name="SAPBEXheaderItem 2 2" xfId="683"/>
    <cellStyle name="SAPBEXheaderItem 2 3" xfId="684"/>
    <cellStyle name="SAPBEXheaderItem 3" xfId="685"/>
    <cellStyle name="SAPBEXheaderItem 4" xfId="686"/>
    <cellStyle name="SAPBEXheaderItem 5" xfId="687"/>
    <cellStyle name="SAPBEXheaderItem 6" xfId="688"/>
    <cellStyle name="SAPBEXheaderItem 7" xfId="689"/>
    <cellStyle name="SAPBEXheaderText" xfId="690"/>
    <cellStyle name="SAPBEXheaderText 2" xfId="691"/>
    <cellStyle name="SAPBEXheaderText 2 2" xfId="692"/>
    <cellStyle name="SAPBEXheaderText 2 3" xfId="693"/>
    <cellStyle name="SAPBEXheaderText 3" xfId="694"/>
    <cellStyle name="SAPBEXheaderText 4" xfId="695"/>
    <cellStyle name="SAPBEXheaderText 5" xfId="696"/>
    <cellStyle name="SAPBEXheaderText 6" xfId="697"/>
    <cellStyle name="SAPBEXheaderText 7" xfId="698"/>
    <cellStyle name="SAPBEXheaderText 8" xfId="928"/>
    <cellStyle name="SAPBEXHLevel0" xfId="699"/>
    <cellStyle name="SAPBEXHLevel0 2" xfId="700"/>
    <cellStyle name="SAPBEXHLevel0 2 2" xfId="701"/>
    <cellStyle name="SAPBEXHLevel0 2 2 2" xfId="702"/>
    <cellStyle name="SAPBEXHLevel0 2 3" xfId="703"/>
    <cellStyle name="SAPBEXHLevel0 3" xfId="704"/>
    <cellStyle name="SAPBEXHLevel0 3 2" xfId="705"/>
    <cellStyle name="SAPBEXHLevel0 4" xfId="706"/>
    <cellStyle name="SAPBEXHLevel0 5" xfId="707"/>
    <cellStyle name="SAPBEXHLevel0X" xfId="708"/>
    <cellStyle name="SAPBEXHLevel0X 2" xfId="709"/>
    <cellStyle name="SAPBEXHLevel0X 2 2" xfId="710"/>
    <cellStyle name="SAPBEXHLevel0X 2 2 2" xfId="711"/>
    <cellStyle name="SAPBEXHLevel0X 2 3" xfId="712"/>
    <cellStyle name="SAPBEXHLevel0X 2 4" xfId="713"/>
    <cellStyle name="SAPBEXHLevel0X 3" xfId="714"/>
    <cellStyle name="SAPBEXHLevel0X 4" xfId="715"/>
    <cellStyle name="SAPBEXHLevel0X 5" xfId="716"/>
    <cellStyle name="SAPBEXHLevel0X 6" xfId="717"/>
    <cellStyle name="SAPBEXHLevel0X 7" xfId="718"/>
    <cellStyle name="SAPBEXHLevel0X 8" xfId="929"/>
    <cellStyle name="SAPBEXHLevel1" xfId="719"/>
    <cellStyle name="SAPBEXHLevel1 2" xfId="720"/>
    <cellStyle name="SAPBEXHLevel1 2 2" xfId="721"/>
    <cellStyle name="SAPBEXHLevel1 2 2 2" xfId="722"/>
    <cellStyle name="SAPBEXHLevel1 3" xfId="723"/>
    <cellStyle name="SAPBEXHLevel1 3 2" xfId="724"/>
    <cellStyle name="SAPBEXHLevel1 3 3" xfId="956"/>
    <cellStyle name="SAPBEXHLevel1 4" xfId="725"/>
    <cellStyle name="SAPBEXHLevel1 5" xfId="726"/>
    <cellStyle name="SAPBEXHLevel1X" xfId="727"/>
    <cellStyle name="SAPBEXHLevel1X 2" xfId="728"/>
    <cellStyle name="SAPBEXHLevel1X 2 2" xfId="729"/>
    <cellStyle name="SAPBEXHLevel1X 2 2 2" xfId="730"/>
    <cellStyle name="SAPBEXHLevel1X 2 3" xfId="731"/>
    <cellStyle name="SAPBEXHLevel1X 2 4" xfId="732"/>
    <cellStyle name="SAPBEXHLevel1X 3" xfId="733"/>
    <cellStyle name="SAPBEXHLevel1X 4" xfId="734"/>
    <cellStyle name="SAPBEXHLevel1X 5" xfId="735"/>
    <cellStyle name="SAPBEXHLevel1X 6" xfId="736"/>
    <cellStyle name="SAPBEXHLevel1X 7" xfId="737"/>
    <cellStyle name="SAPBEXHLevel1X 8" xfId="930"/>
    <cellStyle name="SAPBEXHLevel2" xfId="738"/>
    <cellStyle name="SAPBEXHLevel2 2" xfId="739"/>
    <cellStyle name="SAPBEXHLevel2 2 2" xfId="740"/>
    <cellStyle name="SAPBEXHLevel2 2 2 2" xfId="741"/>
    <cellStyle name="SAPBEXHLevel2 3" xfId="742"/>
    <cellStyle name="SAPBEXHLevel2 3 2" xfId="743"/>
    <cellStyle name="SAPBEXHLevel2 3 3" xfId="957"/>
    <cellStyle name="SAPBEXHLevel2 4" xfId="744"/>
    <cellStyle name="SAPBEXHLevel2 5" xfId="745"/>
    <cellStyle name="SAPBEXHLevel2X" xfId="746"/>
    <cellStyle name="SAPBEXHLevel2X 2" xfId="747"/>
    <cellStyle name="SAPBEXHLevel2X 2 2" xfId="748"/>
    <cellStyle name="SAPBEXHLevel2X 2 2 2" xfId="749"/>
    <cellStyle name="SAPBEXHLevel2X 2 3" xfId="750"/>
    <cellStyle name="SAPBEXHLevel2X 2 4" xfId="751"/>
    <cellStyle name="SAPBEXHLevel2X 3" xfId="752"/>
    <cellStyle name="SAPBEXHLevel2X 4" xfId="753"/>
    <cellStyle name="SAPBEXHLevel2X 5" xfId="754"/>
    <cellStyle name="SAPBEXHLevel2X 6" xfId="755"/>
    <cellStyle name="SAPBEXHLevel2X 7" xfId="756"/>
    <cellStyle name="SAPBEXHLevel2X 8" xfId="931"/>
    <cellStyle name="SAPBEXHLevel3" xfId="757"/>
    <cellStyle name="SAPBEXHLevel3 2" xfId="758"/>
    <cellStyle name="SAPBEXHLevel3 2 2" xfId="759"/>
    <cellStyle name="SAPBEXHLevel3 2 2 2" xfId="760"/>
    <cellStyle name="SAPBEXHLevel3 2 3" xfId="933"/>
    <cellStyle name="SAPBEXHLevel3 3" xfId="761"/>
    <cellStyle name="SAPBEXHLevel3 3 2" xfId="762"/>
    <cellStyle name="SAPBEXHLevel3 4" xfId="763"/>
    <cellStyle name="SAPBEXHLevel3 4 2" xfId="958"/>
    <cellStyle name="SAPBEXHLevel3 5" xfId="764"/>
    <cellStyle name="SAPBEXHLevel3 6" xfId="932"/>
    <cellStyle name="SAPBEXHLevel3X" xfId="765"/>
    <cellStyle name="SAPBEXHLevel3X 2" xfId="766"/>
    <cellStyle name="SAPBEXHLevel3X 2 2" xfId="767"/>
    <cellStyle name="SAPBEXHLevel3X 2 2 2" xfId="768"/>
    <cellStyle name="SAPBEXHLevel3X 2 3" xfId="769"/>
    <cellStyle name="SAPBEXHLevel3X 2 4" xfId="770"/>
    <cellStyle name="SAPBEXHLevel3X 3" xfId="771"/>
    <cellStyle name="SAPBEXHLevel3X 4" xfId="772"/>
    <cellStyle name="SAPBEXHLevel3X 5" xfId="773"/>
    <cellStyle name="SAPBEXHLevel3X 6" xfId="774"/>
    <cellStyle name="SAPBEXHLevel3X 7" xfId="775"/>
    <cellStyle name="SAPBEXHLevel3X 8" xfId="934"/>
    <cellStyle name="SAPBEXinputData" xfId="776"/>
    <cellStyle name="SAPBEXinputData 2" xfId="777"/>
    <cellStyle name="SAPBEXinputData 2 2" xfId="778"/>
    <cellStyle name="SAPBEXinputData 2 3" xfId="779"/>
    <cellStyle name="SAPBEXinputData 3" xfId="780"/>
    <cellStyle name="SAPBEXinputData 4" xfId="781"/>
    <cellStyle name="SAPBEXinputData 5" xfId="782"/>
    <cellStyle name="SAPBEXinputData 6" xfId="783"/>
    <cellStyle name="SAPBEXinputData 7" xfId="784"/>
    <cellStyle name="SAPBEXinputData 8" xfId="935"/>
    <cellStyle name="SAPBEXItemHeader" xfId="785"/>
    <cellStyle name="SAPBEXresData" xfId="786"/>
    <cellStyle name="SAPBEXresData 2" xfId="787"/>
    <cellStyle name="SAPBEXresData 2 2" xfId="788"/>
    <cellStyle name="SAPBEXresData 2 3" xfId="789"/>
    <cellStyle name="SAPBEXresData 2 4" xfId="790"/>
    <cellStyle name="SAPBEXresData 3" xfId="791"/>
    <cellStyle name="SAPBEXresData 4" xfId="936"/>
    <cellStyle name="SAPBEXresDataEmph" xfId="792"/>
    <cellStyle name="SAPBEXresDataEmph 2" xfId="793"/>
    <cellStyle name="SAPBEXresDataEmph 2 2" xfId="794"/>
    <cellStyle name="SAPBEXresDataEmph 2 3" xfId="795"/>
    <cellStyle name="SAPBEXresDataEmph 2 4" xfId="796"/>
    <cellStyle name="SAPBEXresDataEmph 3" xfId="797"/>
    <cellStyle name="SAPBEXresDataEmph 4" xfId="937"/>
    <cellStyle name="SAPBEXresItem" xfId="798"/>
    <cellStyle name="SAPBEXresItem 2" xfId="799"/>
    <cellStyle name="SAPBEXresItem 2 2" xfId="800"/>
    <cellStyle name="SAPBEXresItem 2 3" xfId="801"/>
    <cellStyle name="SAPBEXresItem 2 4" xfId="802"/>
    <cellStyle name="SAPBEXresItem 3" xfId="803"/>
    <cellStyle name="SAPBEXresItem 4" xfId="938"/>
    <cellStyle name="SAPBEXresItemX" xfId="804"/>
    <cellStyle name="SAPBEXresItemX 2" xfId="805"/>
    <cellStyle name="SAPBEXresItemX 2 2" xfId="806"/>
    <cellStyle name="SAPBEXresItemX 2 3" xfId="807"/>
    <cellStyle name="SAPBEXresItemX 2 4" xfId="808"/>
    <cellStyle name="SAPBEXresItemX 3" xfId="809"/>
    <cellStyle name="SAPBEXresItemX 4" xfId="939"/>
    <cellStyle name="SAPBEXstdData" xfId="810"/>
    <cellStyle name="SAPBEXstdData 2" xfId="811"/>
    <cellStyle name="SAPBEXstdData 2 2" xfId="812"/>
    <cellStyle name="SAPBEXstdData 2 2 2" xfId="941"/>
    <cellStyle name="SAPBEXstdData 2 3" xfId="940"/>
    <cellStyle name="SAPBEXstdData 3" xfId="813"/>
    <cellStyle name="SAPBEXstdData 4" xfId="814"/>
    <cellStyle name="SAPBEXstdData 5" xfId="815"/>
    <cellStyle name="SAPBEXstdData_2009 g _150609" xfId="816"/>
    <cellStyle name="SAPBEXstdDataEmph" xfId="817"/>
    <cellStyle name="SAPBEXstdDataEmph 2" xfId="818"/>
    <cellStyle name="SAPBEXstdDataEmph 2 2" xfId="819"/>
    <cellStyle name="SAPBEXstdDataEmph 2 3" xfId="820"/>
    <cellStyle name="SAPBEXstdDataEmph 2 4" xfId="821"/>
    <cellStyle name="SAPBEXstdDataEmph 3" xfId="822"/>
    <cellStyle name="SAPBEXstdItem" xfId="823"/>
    <cellStyle name="SAPBEXstdItem 2" xfId="824"/>
    <cellStyle name="SAPBEXstdItem 2 2" xfId="825"/>
    <cellStyle name="SAPBEXstdItem 2 3" xfId="826"/>
    <cellStyle name="SAPBEXstdItem 2 4" xfId="827"/>
    <cellStyle name="SAPBEXstdItem 3" xfId="828"/>
    <cellStyle name="SAPBEXstdItem 3 2" xfId="829"/>
    <cellStyle name="SAPBEXstdItem 3 3" xfId="959"/>
    <cellStyle name="SAPBEXstdItem 4" xfId="830"/>
    <cellStyle name="SAPBEXstdItem 5" xfId="831"/>
    <cellStyle name="SAPBEXstdItem 6" xfId="942"/>
    <cellStyle name="SAPBEXstdItem_FMLikp03_081208_15_aprrez" xfId="832"/>
    <cellStyle name="SAPBEXstdItemX" xfId="833"/>
    <cellStyle name="SAPBEXstdItemX 2" xfId="834"/>
    <cellStyle name="SAPBEXstdItemX 2 2" xfId="835"/>
    <cellStyle name="SAPBEXstdItemX 2 3" xfId="836"/>
    <cellStyle name="SAPBEXstdItemX 2 4" xfId="837"/>
    <cellStyle name="SAPBEXstdItemX 3" xfId="838"/>
    <cellStyle name="SAPBEXstdItemX 4" xfId="943"/>
    <cellStyle name="SAPBEXtitle" xfId="839"/>
    <cellStyle name="SAPBEXtitle 2" xfId="840"/>
    <cellStyle name="SAPBEXtitle 2 2" xfId="841"/>
    <cellStyle name="SAPBEXtitle 2 3" xfId="842"/>
    <cellStyle name="SAPBEXtitle 3" xfId="843"/>
    <cellStyle name="SAPBEXtitle 4" xfId="844"/>
    <cellStyle name="SAPBEXtitle 5" xfId="845"/>
    <cellStyle name="SAPBEXtitle 6" xfId="846"/>
    <cellStyle name="SAPBEXtitle 7" xfId="847"/>
    <cellStyle name="SAPBEXunassignedItem" xfId="848"/>
    <cellStyle name="SAPBEXundefined" xfId="849"/>
    <cellStyle name="SAPBEXundefined 2" xfId="850"/>
    <cellStyle name="SAPBEXundefined 2 2" xfId="851"/>
    <cellStyle name="SAPBEXundefined 2 3" xfId="852"/>
    <cellStyle name="SAPBEXundefined 2 4" xfId="853"/>
    <cellStyle name="SAPBEXundefined 3" xfId="854"/>
    <cellStyle name="SAPBEXundefined 4" xfId="855"/>
    <cellStyle name="SAPBEXundefined 5" xfId="856"/>
    <cellStyle name="Sheet Title" xfId="857"/>
    <cellStyle name="Skaitli" xfId="858"/>
    <cellStyle name="Skaitli,0" xfId="859"/>
    <cellStyle name="Slikts 2" xfId="944"/>
    <cellStyle name="Stils 1" xfId="860"/>
    <cellStyle name="Style 1" xfId="861"/>
    <cellStyle name="Title 2" xfId="862"/>
    <cellStyle name="Title 2 2" xfId="863"/>
    <cellStyle name="Title 2 3" xfId="864"/>
    <cellStyle name="Total 2" xfId="865"/>
    <cellStyle name="Total 2 2" xfId="866"/>
    <cellStyle name="V?st." xfId="867"/>
    <cellStyle name="V?st. 2" xfId="868"/>
    <cellStyle name="V?st. 3" xfId="869"/>
    <cellStyle name="Væst." xfId="870"/>
    <cellStyle name="Vęst." xfId="872"/>
    <cellStyle name="Vēst." xfId="871"/>
    <cellStyle name="Vēst. 2" xfId="873"/>
    <cellStyle name="Virsraksts 1 2" xfId="945"/>
    <cellStyle name="Virsraksts 2 2" xfId="946"/>
    <cellStyle name="Virsraksts 3 2" xfId="949"/>
    <cellStyle name="Virsraksts 3 3" xfId="947"/>
    <cellStyle name="Virsraksts 4 2" xfId="948"/>
    <cellStyle name="Warning Text 2" xfId="874"/>
    <cellStyle name="Warning Text 2 2" xfId="875"/>
    <cellStyle name="Warning Text 2 3" xfId="876"/>
    <cellStyle name="Warning Text 3" xfId="877"/>
  </cellStyles>
  <dxfs count="0"/>
  <tableStyles count="0" defaultTableStyle="TableStyleMedium9" defaultPivotStyle="PivotStyleLight16"/>
  <colors>
    <mruColors>
      <color rgb="FF0000FF"/>
      <color rgb="FF9900CC"/>
      <color rgb="FFFFFF99"/>
      <color rgb="FF008000"/>
      <color rgb="FF3366FF"/>
      <color rgb="FF0066FF"/>
      <color rgb="FF33CC33"/>
      <color rgb="FF9933FF"/>
      <color rgb="FFCC00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14</xdr:col>
      <xdr:colOff>0</xdr:colOff>
      <xdr:row>33</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838200"/>
          <a:ext cx="8534400" cy="4705350"/>
        </a:xfrm>
        <a:prstGeom prst="rect">
          <a:avLst/>
        </a:prstGeom>
      </xdr:spPr>
    </xdr:pic>
    <xdr:clientData/>
  </xdr:twoCellAnchor>
  <xdr:twoCellAnchor editAs="oneCell">
    <xdr:from>
      <xdr:col>0</xdr:col>
      <xdr:colOff>0</xdr:colOff>
      <xdr:row>37</xdr:row>
      <xdr:rowOff>161924</xdr:rowOff>
    </xdr:from>
    <xdr:to>
      <xdr:col>13</xdr:col>
      <xdr:colOff>600074</xdr:colOff>
      <xdr:row>65</xdr:row>
      <xdr:rowOff>152399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6524624"/>
          <a:ext cx="8524874" cy="4524375"/>
        </a:xfrm>
        <a:prstGeom prst="rect">
          <a:avLst/>
        </a:prstGeom>
      </xdr:spPr>
    </xdr:pic>
    <xdr:clientData/>
  </xdr:twoCellAnchor>
  <xdr:twoCellAnchor editAs="oneCell">
    <xdr:from>
      <xdr:col>0</xdr:col>
      <xdr:colOff>0</xdr:colOff>
      <xdr:row>71</xdr:row>
      <xdr:rowOff>161924</xdr:rowOff>
    </xdr:from>
    <xdr:to>
      <xdr:col>13</xdr:col>
      <xdr:colOff>590550</xdr:colOff>
      <xdr:row>100</xdr:row>
      <xdr:rowOff>9524</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12106274"/>
          <a:ext cx="8515350" cy="4543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22</xdr:col>
      <xdr:colOff>28575</xdr:colOff>
      <xdr:row>40</xdr:row>
      <xdr:rowOff>30480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723900"/>
          <a:ext cx="13439775" cy="58597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18</xdr:col>
          <xdr:colOff>552450</xdr:colOff>
          <xdr:row>50</xdr:row>
          <xdr:rowOff>76200</xdr:rowOff>
        </xdr:to>
        <xdr:sp macro="" textlink="">
          <xdr:nvSpPr>
            <xdr:cNvPr id="27649" name="Object 1" hidden="1">
              <a:extLst>
                <a:ext uri="{63B3BB69-23CF-44E3-9099-C40C66FF867C}">
                  <a14:compatExt spid="_x0000_s276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19050</xdr:colOff>
      <xdr:row>40</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914400"/>
          <a:ext cx="11601450" cy="5981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20</xdr:col>
      <xdr:colOff>0</xdr:colOff>
      <xdr:row>41</xdr:row>
      <xdr:rowOff>152400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885825"/>
          <a:ext cx="12192000" cy="5981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21</xdr:col>
      <xdr:colOff>30480</xdr:colOff>
      <xdr:row>39</xdr:row>
      <xdr:rowOff>24765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14400"/>
          <a:ext cx="12832080" cy="56921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20</xdr:col>
      <xdr:colOff>600075</xdr:colOff>
      <xdr:row>40</xdr:row>
      <xdr:rowOff>7620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81025"/>
          <a:ext cx="12792075" cy="58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20</xdr:col>
      <xdr:colOff>0</xdr:colOff>
      <xdr:row>41</xdr:row>
      <xdr:rowOff>24946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71500"/>
          <a:ext cx="12192000" cy="60161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21</xdr:col>
      <xdr:colOff>601980</xdr:colOff>
      <xdr:row>39</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23900"/>
          <a:ext cx="13403580" cy="5715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18</xdr:col>
          <xdr:colOff>504825</xdr:colOff>
          <xdr:row>50</xdr:row>
          <xdr:rowOff>123825</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1</xdr:colOff>
      <xdr:row>4</xdr:row>
      <xdr:rowOff>0</xdr:rowOff>
    </xdr:from>
    <xdr:to>
      <xdr:col>13</xdr:col>
      <xdr:colOff>1</xdr:colOff>
      <xdr:row>34</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581025"/>
          <a:ext cx="7924800" cy="4857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image" Target="../media/image10.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23.bin"/><Relationship Id="rId5" Type="http://schemas.openxmlformats.org/officeDocument/2006/relationships/image" Target="../media/image13.emf"/><Relationship Id="rId4" Type="http://schemas.openxmlformats.org/officeDocument/2006/relationships/oleObject" Target="../embeddings/oleObject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6"/>
  <sheetViews>
    <sheetView tabSelected="1" zoomScaleNormal="100" workbookViewId="0">
      <selection activeCell="L4" sqref="L4"/>
    </sheetView>
  </sheetViews>
  <sheetFormatPr defaultRowHeight="12.75"/>
  <cols>
    <col min="1" max="1" width="6" style="50" customWidth="1"/>
    <col min="2" max="10" width="9.140625" style="50"/>
  </cols>
  <sheetData>
    <row r="2" spans="1:13" ht="20.25">
      <c r="A2" s="360" t="s">
        <v>178</v>
      </c>
      <c r="B2" s="360"/>
      <c r="C2" s="361"/>
      <c r="D2" s="361"/>
      <c r="E2" s="361"/>
      <c r="F2" s="361"/>
      <c r="G2" s="361"/>
      <c r="H2" s="361"/>
      <c r="I2" s="361"/>
      <c r="J2" s="361"/>
      <c r="K2" s="153"/>
      <c r="L2" s="154"/>
      <c r="M2" s="154"/>
    </row>
    <row r="4" spans="1:13" ht="19.5" customHeight="1">
      <c r="A4" s="360" t="s">
        <v>199</v>
      </c>
      <c r="B4" s="360"/>
      <c r="C4" s="361"/>
      <c r="D4" s="361"/>
      <c r="E4" s="361"/>
      <c r="F4" s="361"/>
      <c r="G4" s="361"/>
      <c r="H4" s="361"/>
      <c r="I4" s="361"/>
      <c r="J4" s="361"/>
    </row>
    <row r="6" spans="1:13" ht="15.75">
      <c r="A6" s="341">
        <v>1</v>
      </c>
      <c r="B6" s="341" t="s">
        <v>200</v>
      </c>
      <c r="C6" s="362" t="s">
        <v>243</v>
      </c>
      <c r="D6" s="363"/>
      <c r="E6" s="363"/>
      <c r="F6" s="363"/>
      <c r="G6" s="363"/>
      <c r="H6" s="363"/>
      <c r="I6" s="363"/>
      <c r="J6" s="363"/>
    </row>
    <row r="7" spans="1:13">
      <c r="A7" s="342"/>
      <c r="B7" s="342"/>
      <c r="C7" s="342"/>
      <c r="D7" s="342"/>
      <c r="E7" s="342"/>
      <c r="F7" s="342"/>
      <c r="G7" s="342"/>
      <c r="H7" s="342"/>
      <c r="I7" s="342"/>
      <c r="J7" s="342"/>
    </row>
    <row r="8" spans="1:13" ht="15.75">
      <c r="A8" s="341">
        <v>2</v>
      </c>
      <c r="B8" s="341" t="s">
        <v>200</v>
      </c>
      <c r="C8" s="362" t="s">
        <v>202</v>
      </c>
      <c r="D8" s="363"/>
      <c r="E8" s="363"/>
      <c r="F8" s="363"/>
      <c r="G8" s="363"/>
      <c r="H8" s="363"/>
      <c r="I8" s="363"/>
      <c r="J8" s="342"/>
    </row>
    <row r="9" spans="1:13">
      <c r="A9" s="342"/>
      <c r="B9" s="342"/>
      <c r="C9" s="342"/>
      <c r="D9" s="342"/>
      <c r="E9" s="342"/>
      <c r="F9" s="342"/>
      <c r="G9" s="342"/>
      <c r="H9" s="342"/>
      <c r="I9" s="342"/>
      <c r="J9" s="342"/>
    </row>
    <row r="10" spans="1:13" ht="15.75" customHeight="1">
      <c r="A10" s="364">
        <v>3</v>
      </c>
      <c r="B10" s="364" t="s">
        <v>201</v>
      </c>
      <c r="C10" s="354" t="s">
        <v>205</v>
      </c>
      <c r="D10" s="355"/>
      <c r="E10" s="355"/>
      <c r="F10" s="355"/>
      <c r="G10" s="355"/>
      <c r="H10" s="355"/>
      <c r="I10" s="355"/>
      <c r="J10" s="356"/>
    </row>
    <row r="11" spans="1:13" ht="18" customHeight="1">
      <c r="A11" s="365"/>
      <c r="B11" s="365"/>
      <c r="C11" s="354" t="s">
        <v>203</v>
      </c>
      <c r="D11" s="355"/>
      <c r="E11" s="355"/>
      <c r="F11" s="355"/>
      <c r="G11" s="355"/>
      <c r="H11" s="355"/>
      <c r="I11" s="355"/>
      <c r="J11" s="366"/>
    </row>
    <row r="12" spans="1:13" ht="32.1" customHeight="1">
      <c r="A12" s="365"/>
      <c r="B12" s="365"/>
      <c r="C12" s="354" t="s">
        <v>204</v>
      </c>
      <c r="D12" s="355"/>
      <c r="E12" s="355"/>
      <c r="F12" s="355"/>
      <c r="G12" s="355"/>
      <c r="H12" s="355"/>
      <c r="I12" s="355"/>
      <c r="J12" s="356"/>
    </row>
    <row r="13" spans="1:13">
      <c r="A13" s="342"/>
      <c r="B13" s="342"/>
      <c r="C13" s="342"/>
      <c r="D13" s="342"/>
      <c r="E13" s="342"/>
      <c r="F13" s="342"/>
      <c r="G13" s="342"/>
      <c r="H13" s="342"/>
      <c r="I13" s="342"/>
      <c r="J13" s="342"/>
    </row>
    <row r="14" spans="1:13" ht="15.75">
      <c r="A14" s="341">
        <v>4</v>
      </c>
      <c r="B14" s="341" t="s">
        <v>200</v>
      </c>
      <c r="C14" s="354" t="s">
        <v>206</v>
      </c>
      <c r="D14" s="355"/>
      <c r="E14" s="355"/>
      <c r="F14" s="355"/>
      <c r="G14" s="355"/>
      <c r="H14" s="355"/>
      <c r="I14" s="355"/>
      <c r="J14" s="356"/>
    </row>
    <row r="15" spans="1:13">
      <c r="A15" s="342"/>
      <c r="B15" s="342"/>
      <c r="C15" s="342"/>
      <c r="D15" s="342"/>
      <c r="E15" s="342"/>
      <c r="F15" s="342"/>
      <c r="G15" s="342"/>
      <c r="H15" s="342"/>
      <c r="I15" s="342"/>
      <c r="J15" s="342"/>
    </row>
    <row r="16" spans="1:13" ht="32.1" customHeight="1">
      <c r="A16" s="343">
        <v>5</v>
      </c>
      <c r="B16" s="343" t="s">
        <v>200</v>
      </c>
      <c r="C16" s="354" t="s">
        <v>250</v>
      </c>
      <c r="D16" s="355"/>
      <c r="E16" s="355"/>
      <c r="F16" s="355"/>
      <c r="G16" s="355"/>
      <c r="H16" s="355"/>
      <c r="I16" s="355"/>
      <c r="J16" s="356"/>
    </row>
    <row r="17" spans="1:10">
      <c r="A17" s="342"/>
      <c r="B17" s="342"/>
      <c r="C17" s="342"/>
      <c r="D17" s="342"/>
      <c r="E17" s="342"/>
      <c r="F17" s="342"/>
      <c r="G17" s="342"/>
      <c r="H17" s="342"/>
      <c r="I17" s="342"/>
      <c r="J17" s="342"/>
    </row>
    <row r="18" spans="1:10" ht="32.1" customHeight="1">
      <c r="A18" s="343">
        <v>6</v>
      </c>
      <c r="B18" s="343" t="s">
        <v>207</v>
      </c>
      <c r="C18" s="354" t="s">
        <v>210</v>
      </c>
      <c r="D18" s="355"/>
      <c r="E18" s="355"/>
      <c r="F18" s="355"/>
      <c r="G18" s="355"/>
      <c r="H18" s="355"/>
      <c r="I18" s="355"/>
      <c r="J18" s="356"/>
    </row>
    <row r="19" spans="1:10">
      <c r="A19" s="342"/>
      <c r="B19" s="342"/>
      <c r="C19" s="342"/>
      <c r="D19" s="342"/>
      <c r="E19" s="342"/>
      <c r="F19" s="342"/>
      <c r="G19" s="342"/>
      <c r="H19" s="342"/>
      <c r="I19" s="342"/>
      <c r="J19" s="342"/>
    </row>
    <row r="20" spans="1:10" ht="15.75" customHeight="1">
      <c r="A20" s="341">
        <v>7</v>
      </c>
      <c r="B20" s="341" t="s">
        <v>207</v>
      </c>
      <c r="C20" s="354" t="s">
        <v>209</v>
      </c>
      <c r="D20" s="355"/>
      <c r="E20" s="355"/>
      <c r="F20" s="355"/>
      <c r="G20" s="355"/>
      <c r="H20" s="355"/>
      <c r="I20" s="355"/>
      <c r="J20" s="356"/>
    </row>
    <row r="21" spans="1:10" ht="12.75" customHeight="1">
      <c r="A21" s="341"/>
      <c r="B21" s="341"/>
      <c r="C21" s="344"/>
      <c r="D21" s="345"/>
      <c r="E21" s="345"/>
      <c r="F21" s="345"/>
      <c r="G21" s="345"/>
      <c r="H21" s="345"/>
      <c r="I21" s="345"/>
      <c r="J21" s="346"/>
    </row>
    <row r="22" spans="1:10" ht="17.25" customHeight="1">
      <c r="A22" s="341">
        <v>8</v>
      </c>
      <c r="B22" s="341" t="s">
        <v>200</v>
      </c>
      <c r="C22" s="354" t="s">
        <v>289</v>
      </c>
      <c r="D22" s="355"/>
      <c r="E22" s="355"/>
      <c r="F22" s="355"/>
      <c r="G22" s="355"/>
      <c r="H22" s="355"/>
      <c r="I22" s="355"/>
      <c r="J22" s="356"/>
    </row>
    <row r="23" spans="1:10">
      <c r="A23" s="342"/>
      <c r="B23" s="342"/>
      <c r="C23" s="342"/>
      <c r="D23" s="342"/>
      <c r="E23" s="342"/>
      <c r="F23" s="342"/>
      <c r="G23" s="342"/>
      <c r="H23" s="342"/>
      <c r="I23" s="342"/>
      <c r="J23" s="342"/>
    </row>
    <row r="24" spans="1:10" ht="32.1" customHeight="1">
      <c r="A24" s="343">
        <v>9</v>
      </c>
      <c r="B24" s="343" t="s">
        <v>200</v>
      </c>
      <c r="C24" s="354" t="s">
        <v>208</v>
      </c>
      <c r="D24" s="355"/>
      <c r="E24" s="355"/>
      <c r="F24" s="355"/>
      <c r="G24" s="355"/>
      <c r="H24" s="355"/>
      <c r="I24" s="355"/>
      <c r="J24" s="356"/>
    </row>
    <row r="25" spans="1:10">
      <c r="A25" s="342"/>
      <c r="B25" s="342"/>
      <c r="C25" s="342"/>
      <c r="D25" s="342"/>
      <c r="E25" s="342"/>
      <c r="F25" s="342"/>
      <c r="G25" s="342"/>
      <c r="H25" s="342"/>
      <c r="I25" s="342"/>
      <c r="J25" s="342"/>
    </row>
    <row r="26" spans="1:10" ht="32.1" customHeight="1">
      <c r="A26" s="343">
        <v>10</v>
      </c>
      <c r="B26" s="343" t="s">
        <v>207</v>
      </c>
      <c r="C26" s="354" t="s">
        <v>208</v>
      </c>
      <c r="D26" s="355"/>
      <c r="E26" s="355"/>
      <c r="F26" s="355"/>
      <c r="G26" s="355"/>
      <c r="H26" s="355"/>
      <c r="I26" s="355"/>
      <c r="J26" s="356"/>
    </row>
    <row r="27" spans="1:10" ht="12.75" customHeight="1">
      <c r="A27" s="343"/>
      <c r="B27" s="343"/>
      <c r="C27" s="344"/>
      <c r="D27" s="345"/>
      <c r="E27" s="345"/>
      <c r="F27" s="345"/>
      <c r="G27" s="345"/>
      <c r="H27" s="345"/>
      <c r="I27" s="345"/>
      <c r="J27" s="346"/>
    </row>
    <row r="28" spans="1:10" ht="48.75" customHeight="1">
      <c r="A28" s="343">
        <v>11</v>
      </c>
      <c r="B28" s="343" t="s">
        <v>207</v>
      </c>
      <c r="C28" s="354" t="s">
        <v>290</v>
      </c>
      <c r="D28" s="355"/>
      <c r="E28" s="355"/>
      <c r="F28" s="355"/>
      <c r="G28" s="355"/>
      <c r="H28" s="355"/>
      <c r="I28" s="355"/>
      <c r="J28" s="356"/>
    </row>
    <row r="29" spans="1:10">
      <c r="A29" s="342"/>
      <c r="B29" s="342"/>
      <c r="C29" s="342"/>
      <c r="D29" s="342"/>
      <c r="E29" s="342"/>
      <c r="F29" s="342"/>
      <c r="G29" s="342"/>
      <c r="H29" s="342"/>
      <c r="I29" s="342"/>
      <c r="J29" s="342"/>
    </row>
    <row r="30" spans="1:10" ht="31.9" customHeight="1">
      <c r="A30" s="343">
        <v>12</v>
      </c>
      <c r="B30" s="343" t="s">
        <v>207</v>
      </c>
      <c r="C30" s="354" t="s">
        <v>275</v>
      </c>
      <c r="D30" s="355"/>
      <c r="E30" s="355"/>
      <c r="F30" s="355"/>
      <c r="G30" s="355"/>
      <c r="H30" s="355"/>
      <c r="I30" s="355"/>
      <c r="J30" s="356"/>
    </row>
    <row r="31" spans="1:10">
      <c r="A31" s="342"/>
      <c r="B31" s="342"/>
      <c r="C31" s="342"/>
      <c r="D31" s="342"/>
      <c r="E31" s="342"/>
      <c r="F31" s="342"/>
      <c r="G31" s="342"/>
      <c r="H31" s="342"/>
      <c r="I31" s="342"/>
      <c r="J31" s="342"/>
    </row>
    <row r="32" spans="1:10" ht="32.1" customHeight="1">
      <c r="A32" s="343">
        <v>13</v>
      </c>
      <c r="B32" s="343" t="s">
        <v>200</v>
      </c>
      <c r="C32" s="354" t="s">
        <v>291</v>
      </c>
      <c r="D32" s="355"/>
      <c r="E32" s="355"/>
      <c r="F32" s="355"/>
      <c r="G32" s="355"/>
      <c r="H32" s="355"/>
      <c r="I32" s="355"/>
      <c r="J32" s="356"/>
    </row>
    <row r="33" spans="1:10" ht="12.75" customHeight="1">
      <c r="A33" s="343"/>
      <c r="B33" s="343"/>
      <c r="C33" s="344"/>
      <c r="D33" s="345"/>
      <c r="E33" s="345"/>
      <c r="F33" s="345"/>
      <c r="G33" s="345"/>
      <c r="H33" s="345"/>
      <c r="I33" s="345"/>
      <c r="J33" s="346"/>
    </row>
    <row r="34" spans="1:10" ht="32.1" customHeight="1">
      <c r="A34" s="343">
        <v>14</v>
      </c>
      <c r="B34" s="343" t="s">
        <v>207</v>
      </c>
      <c r="C34" s="354" t="s">
        <v>291</v>
      </c>
      <c r="D34" s="355"/>
      <c r="E34" s="355"/>
      <c r="F34" s="355"/>
      <c r="G34" s="355"/>
      <c r="H34" s="355"/>
      <c r="I34" s="355"/>
      <c r="J34" s="356"/>
    </row>
    <row r="35" spans="1:10" ht="12.75" customHeight="1">
      <c r="A35" s="343"/>
      <c r="B35" s="343"/>
      <c r="C35" s="344"/>
      <c r="D35" s="345"/>
      <c r="E35" s="345"/>
      <c r="F35" s="345"/>
      <c r="G35" s="345"/>
      <c r="H35" s="345"/>
      <c r="I35" s="345"/>
      <c r="J35" s="346"/>
    </row>
    <row r="36" spans="1:10" ht="32.1" customHeight="1">
      <c r="A36" s="343">
        <v>15</v>
      </c>
      <c r="B36" s="343" t="s">
        <v>273</v>
      </c>
      <c r="C36" s="354" t="s">
        <v>272</v>
      </c>
      <c r="D36" s="355"/>
      <c r="E36" s="355"/>
      <c r="F36" s="355"/>
      <c r="G36" s="355"/>
      <c r="H36" s="355"/>
      <c r="I36" s="355"/>
      <c r="J36" s="356"/>
    </row>
    <row r="37" spans="1:10" ht="12.75" customHeight="1">
      <c r="A37" s="343"/>
      <c r="B37" s="343"/>
      <c r="C37" s="344"/>
      <c r="D37" s="345"/>
      <c r="E37" s="345"/>
      <c r="F37" s="345"/>
      <c r="G37" s="345"/>
      <c r="H37" s="345"/>
      <c r="I37" s="345"/>
      <c r="J37" s="342"/>
    </row>
    <row r="38" spans="1:10" s="4" customFormat="1" ht="32.1" customHeight="1">
      <c r="A38" s="347">
        <v>16</v>
      </c>
      <c r="B38" s="347" t="s">
        <v>200</v>
      </c>
      <c r="C38" s="357" t="s">
        <v>251</v>
      </c>
      <c r="D38" s="358"/>
      <c r="E38" s="358"/>
      <c r="F38" s="358"/>
      <c r="G38" s="358"/>
      <c r="H38" s="358"/>
      <c r="I38" s="358"/>
      <c r="J38" s="359"/>
    </row>
    <row r="39" spans="1:10">
      <c r="A39" s="342"/>
      <c r="B39" s="342"/>
      <c r="C39" s="342"/>
      <c r="D39" s="342"/>
      <c r="E39" s="342"/>
      <c r="F39" s="342"/>
      <c r="G39" s="342"/>
      <c r="H39" s="342"/>
      <c r="I39" s="342"/>
      <c r="J39" s="342"/>
    </row>
    <row r="40" spans="1:10" ht="32.1" customHeight="1">
      <c r="A40" s="343">
        <v>17</v>
      </c>
      <c r="B40" s="343" t="s">
        <v>207</v>
      </c>
      <c r="C40" s="354" t="s">
        <v>293</v>
      </c>
      <c r="D40" s="355"/>
      <c r="E40" s="355"/>
      <c r="F40" s="355"/>
      <c r="G40" s="355"/>
      <c r="H40" s="355"/>
      <c r="I40" s="355"/>
      <c r="J40" s="356"/>
    </row>
    <row r="41" spans="1:10">
      <c r="A41" s="342"/>
      <c r="B41" s="342"/>
      <c r="C41" s="342"/>
      <c r="D41" s="342"/>
      <c r="E41" s="342"/>
      <c r="F41" s="342"/>
      <c r="G41" s="342"/>
      <c r="H41" s="342"/>
      <c r="I41" s="342"/>
      <c r="J41" s="342"/>
    </row>
    <row r="42" spans="1:10" ht="32.1" customHeight="1">
      <c r="A42" s="343">
        <v>18</v>
      </c>
      <c r="B42" s="343" t="s">
        <v>200</v>
      </c>
      <c r="C42" s="354" t="s">
        <v>174</v>
      </c>
      <c r="D42" s="355"/>
      <c r="E42" s="355"/>
      <c r="F42" s="355"/>
      <c r="G42" s="355"/>
      <c r="H42" s="355"/>
      <c r="I42" s="355"/>
      <c r="J42" s="356"/>
    </row>
    <row r="43" spans="1:10">
      <c r="A43" s="342"/>
      <c r="B43" s="342"/>
      <c r="C43" s="342"/>
      <c r="D43" s="342"/>
      <c r="E43" s="342"/>
      <c r="F43" s="342"/>
      <c r="G43" s="342"/>
      <c r="H43" s="342"/>
      <c r="I43" s="342"/>
      <c r="J43" s="342"/>
    </row>
    <row r="44" spans="1:10" ht="29.25" customHeight="1">
      <c r="A44" s="343">
        <v>19</v>
      </c>
      <c r="B44" s="343" t="s">
        <v>200</v>
      </c>
      <c r="C44" s="354" t="s">
        <v>219</v>
      </c>
      <c r="D44" s="355"/>
      <c r="E44" s="355"/>
      <c r="F44" s="355"/>
      <c r="G44" s="355"/>
      <c r="H44" s="355"/>
      <c r="I44" s="355"/>
      <c r="J44" s="356"/>
    </row>
    <row r="45" spans="1:10">
      <c r="A45" s="342"/>
      <c r="B45" s="342"/>
      <c r="C45" s="342"/>
      <c r="D45" s="342"/>
      <c r="E45" s="342"/>
      <c r="F45" s="342"/>
      <c r="G45" s="342"/>
      <c r="H45" s="342"/>
      <c r="I45" s="342"/>
      <c r="J45" s="342"/>
    </row>
    <row r="46" spans="1:10" ht="32.1" customHeight="1">
      <c r="A46" s="343">
        <v>20</v>
      </c>
      <c r="B46" s="343" t="s">
        <v>200</v>
      </c>
      <c r="C46" s="354" t="s">
        <v>294</v>
      </c>
      <c r="D46" s="355"/>
      <c r="E46" s="355"/>
      <c r="F46" s="355"/>
      <c r="G46" s="355"/>
      <c r="H46" s="355"/>
      <c r="I46" s="355"/>
      <c r="J46" s="356"/>
    </row>
    <row r="47" spans="1:10">
      <c r="A47" s="342"/>
      <c r="B47" s="342"/>
      <c r="C47" s="342"/>
      <c r="D47" s="342"/>
      <c r="E47" s="342"/>
      <c r="F47" s="342"/>
      <c r="G47" s="342"/>
      <c r="H47" s="342"/>
      <c r="I47" s="342"/>
      <c r="J47" s="342"/>
    </row>
    <row r="48" spans="1:10" ht="45" customHeight="1">
      <c r="A48" s="343">
        <v>21</v>
      </c>
      <c r="B48" s="343" t="s">
        <v>207</v>
      </c>
      <c r="C48" s="354" t="s">
        <v>295</v>
      </c>
      <c r="D48" s="355"/>
      <c r="E48" s="355"/>
      <c r="F48" s="355"/>
      <c r="G48" s="355"/>
      <c r="H48" s="355"/>
      <c r="I48" s="355"/>
      <c r="J48" s="356"/>
    </row>
    <row r="49" spans="1:10" ht="12.75" customHeight="1">
      <c r="A49" s="343"/>
      <c r="B49" s="343"/>
      <c r="C49" s="344"/>
      <c r="D49" s="345"/>
      <c r="E49" s="345"/>
      <c r="F49" s="345"/>
      <c r="G49" s="345"/>
      <c r="H49" s="345"/>
      <c r="I49" s="345"/>
      <c r="J49" s="346"/>
    </row>
    <row r="50" spans="1:10" ht="32.1" customHeight="1">
      <c r="A50" s="343">
        <v>22</v>
      </c>
      <c r="B50" s="343" t="s">
        <v>273</v>
      </c>
      <c r="C50" s="354" t="s">
        <v>274</v>
      </c>
      <c r="D50" s="355"/>
      <c r="E50" s="355"/>
      <c r="F50" s="355"/>
      <c r="G50" s="355"/>
      <c r="H50" s="355"/>
      <c r="I50" s="355"/>
      <c r="J50" s="356"/>
    </row>
    <row r="51" spans="1:10">
      <c r="A51" s="342"/>
      <c r="B51" s="342"/>
      <c r="C51" s="342"/>
      <c r="D51" s="342"/>
      <c r="E51" s="342"/>
      <c r="F51" s="342"/>
      <c r="G51" s="342"/>
      <c r="H51" s="342"/>
      <c r="I51" s="342"/>
      <c r="J51" s="342"/>
    </row>
    <row r="52" spans="1:10" ht="31.9" customHeight="1">
      <c r="A52" s="343">
        <v>23</v>
      </c>
      <c r="B52" s="343" t="s">
        <v>200</v>
      </c>
      <c r="C52" s="354" t="s">
        <v>228</v>
      </c>
      <c r="D52" s="355"/>
      <c r="E52" s="355"/>
      <c r="F52" s="355"/>
      <c r="G52" s="355"/>
      <c r="H52" s="355"/>
      <c r="I52" s="355"/>
      <c r="J52" s="356"/>
    </row>
    <row r="53" spans="1:10">
      <c r="A53" s="342"/>
      <c r="B53" s="342"/>
      <c r="C53" s="342"/>
      <c r="D53" s="342"/>
      <c r="E53" s="342"/>
      <c r="F53" s="342"/>
      <c r="G53" s="342"/>
      <c r="H53" s="342"/>
      <c r="I53" s="342"/>
      <c r="J53" s="342"/>
    </row>
    <row r="54" spans="1:10" ht="31.9" customHeight="1">
      <c r="A54" s="343">
        <v>24</v>
      </c>
      <c r="B54" s="343" t="s">
        <v>200</v>
      </c>
      <c r="C54" s="354" t="s">
        <v>221</v>
      </c>
      <c r="D54" s="355"/>
      <c r="E54" s="355"/>
      <c r="F54" s="355"/>
      <c r="G54" s="355"/>
      <c r="H54" s="355"/>
      <c r="I54" s="355"/>
      <c r="J54" s="356"/>
    </row>
    <row r="55" spans="1:10">
      <c r="A55" s="342"/>
      <c r="B55" s="342"/>
      <c r="C55" s="342"/>
      <c r="D55" s="342"/>
      <c r="E55" s="342"/>
      <c r="F55" s="342"/>
      <c r="G55" s="342"/>
      <c r="H55" s="342"/>
      <c r="I55" s="342"/>
      <c r="J55" s="342"/>
    </row>
    <row r="56" spans="1:10" ht="15.75">
      <c r="A56" s="341">
        <v>25</v>
      </c>
      <c r="B56" s="341" t="s">
        <v>200</v>
      </c>
      <c r="C56" s="354" t="s">
        <v>256</v>
      </c>
      <c r="D56" s="355"/>
      <c r="E56" s="355"/>
      <c r="F56" s="355"/>
      <c r="G56" s="355"/>
      <c r="H56" s="355"/>
      <c r="I56" s="355"/>
      <c r="J56" s="356"/>
    </row>
  </sheetData>
  <mergeCells count="31">
    <mergeCell ref="C50:J50"/>
    <mergeCell ref="C42:J42"/>
    <mergeCell ref="C10:J10"/>
    <mergeCell ref="C14:J14"/>
    <mergeCell ref="A2:J2"/>
    <mergeCell ref="A4:J4"/>
    <mergeCell ref="C6:J6"/>
    <mergeCell ref="C8:I8"/>
    <mergeCell ref="B10:B12"/>
    <mergeCell ref="A10:A12"/>
    <mergeCell ref="C11:J11"/>
    <mergeCell ref="C28:J28"/>
    <mergeCell ref="C30:J30"/>
    <mergeCell ref="C22:J22"/>
    <mergeCell ref="C36:J36"/>
    <mergeCell ref="C56:J56"/>
    <mergeCell ref="C52:J52"/>
    <mergeCell ref="C54:J54"/>
    <mergeCell ref="C12:J12"/>
    <mergeCell ref="C16:J16"/>
    <mergeCell ref="C18:J18"/>
    <mergeCell ref="C20:J20"/>
    <mergeCell ref="C24:J24"/>
    <mergeCell ref="C26:J26"/>
    <mergeCell ref="C44:J44"/>
    <mergeCell ref="C46:J46"/>
    <mergeCell ref="C48:J48"/>
    <mergeCell ref="C32:J32"/>
    <mergeCell ref="C40:J40"/>
    <mergeCell ref="C34:J34"/>
    <mergeCell ref="C38:J38"/>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
  <sheetViews>
    <sheetView zoomScaleNormal="100" workbookViewId="0">
      <selection activeCell="H1" sqref="H1:I1"/>
    </sheetView>
  </sheetViews>
  <sheetFormatPr defaultRowHeight="12.75"/>
  <cols>
    <col min="1" max="1" width="5.7109375" customWidth="1"/>
    <col min="2" max="2" width="16.7109375" customWidth="1"/>
    <col min="3" max="4" width="12.7109375" customWidth="1"/>
    <col min="5" max="5" width="4.28515625" customWidth="1"/>
    <col min="6" max="6" width="5.7109375" customWidth="1"/>
    <col min="7" max="7" width="16.7109375" customWidth="1"/>
    <col min="8" max="9" width="12.7109375" customWidth="1"/>
  </cols>
  <sheetData>
    <row r="1" spans="1:9" ht="15">
      <c r="H1" s="387" t="s">
        <v>277</v>
      </c>
      <c r="I1" s="387"/>
    </row>
    <row r="2" spans="1:9" ht="6.75" customHeight="1"/>
    <row r="3" spans="1:9" ht="39" customHeight="1">
      <c r="A3" s="360" t="s">
        <v>196</v>
      </c>
      <c r="B3" s="372"/>
      <c r="C3" s="372"/>
      <c r="D3" s="372"/>
      <c r="E3" s="372"/>
      <c r="F3" s="404"/>
      <c r="G3" s="404"/>
      <c r="H3" s="404"/>
      <c r="I3" s="404"/>
    </row>
    <row r="4" spans="1:9" ht="12.75" customHeight="1">
      <c r="A4" s="152"/>
      <c r="B4" s="153"/>
      <c r="C4" s="153"/>
      <c r="D4" s="153"/>
      <c r="E4" s="153"/>
      <c r="F4" s="155"/>
      <c r="G4" s="155"/>
      <c r="H4" s="155"/>
      <c r="I4" s="155"/>
    </row>
    <row r="5" spans="1:9">
      <c r="A5" s="405" t="s">
        <v>197</v>
      </c>
      <c r="B5" s="406"/>
      <c r="C5" s="406"/>
      <c r="D5" s="407"/>
      <c r="E5" s="8"/>
      <c r="F5" s="405" t="s">
        <v>198</v>
      </c>
      <c r="G5" s="406"/>
      <c r="H5" s="406"/>
      <c r="I5" s="407"/>
    </row>
    <row r="6" spans="1:9" ht="69" customHeight="1">
      <c r="A6" s="399"/>
      <c r="B6" s="47" t="s">
        <v>0</v>
      </c>
      <c r="C6" s="159" t="s">
        <v>191</v>
      </c>
      <c r="D6" s="159" t="s">
        <v>192</v>
      </c>
      <c r="E6" s="8"/>
      <c r="F6" s="399"/>
      <c r="G6" s="156" t="s">
        <v>0</v>
      </c>
      <c r="H6" s="159" t="s">
        <v>193</v>
      </c>
      <c r="I6" s="159" t="s">
        <v>194</v>
      </c>
    </row>
    <row r="7" spans="1:9">
      <c r="A7" s="400"/>
      <c r="B7" s="30" t="s">
        <v>195</v>
      </c>
      <c r="C7" s="20">
        <v>406.16602662463322</v>
      </c>
      <c r="D7" s="20">
        <v>415.93280410077551</v>
      </c>
      <c r="E7" s="8"/>
      <c r="F7" s="400"/>
      <c r="G7" s="30" t="s">
        <v>195</v>
      </c>
      <c r="H7" s="20">
        <v>692.17601991455513</v>
      </c>
      <c r="I7" s="20">
        <v>708.82027058467577</v>
      </c>
    </row>
    <row r="8" spans="1:9">
      <c r="A8" s="120">
        <v>1</v>
      </c>
      <c r="B8" s="22" t="s">
        <v>40</v>
      </c>
      <c r="C8" s="5">
        <v>751.93118620166661</v>
      </c>
      <c r="D8" s="78">
        <v>544.47209045544662</v>
      </c>
      <c r="E8" s="8"/>
      <c r="F8" s="120">
        <v>1</v>
      </c>
      <c r="G8" s="22" t="s">
        <v>40</v>
      </c>
      <c r="H8" s="5">
        <v>1352.9495295997467</v>
      </c>
      <c r="I8" s="78">
        <v>979.66844862891594</v>
      </c>
    </row>
    <row r="9" spans="1:9">
      <c r="A9" s="121">
        <v>2</v>
      </c>
      <c r="B9" s="24" t="s">
        <v>70</v>
      </c>
      <c r="C9" s="6">
        <v>672.92551454836268</v>
      </c>
      <c r="D9" s="79">
        <v>515.10148335116253</v>
      </c>
      <c r="E9" s="8"/>
      <c r="F9" s="121">
        <v>2</v>
      </c>
      <c r="G9" s="24" t="s">
        <v>70</v>
      </c>
      <c r="H9" s="6">
        <v>1256.1393778011716</v>
      </c>
      <c r="I9" s="79">
        <v>961.53176363873411</v>
      </c>
    </row>
    <row r="10" spans="1:9">
      <c r="A10" s="121">
        <v>3</v>
      </c>
      <c r="B10" s="24" t="s">
        <v>29</v>
      </c>
      <c r="C10" s="6">
        <v>615.90853076521648</v>
      </c>
      <c r="D10" s="79">
        <v>493.90524017111863</v>
      </c>
      <c r="E10" s="8"/>
      <c r="F10" s="121">
        <v>3</v>
      </c>
      <c r="G10" s="24" t="s">
        <v>21</v>
      </c>
      <c r="H10" s="6">
        <v>1090.2400202827353</v>
      </c>
      <c r="I10" s="79">
        <v>889.76172136586854</v>
      </c>
    </row>
    <row r="11" spans="1:9">
      <c r="A11" s="121">
        <v>4</v>
      </c>
      <c r="B11" s="24" t="s">
        <v>4</v>
      </c>
      <c r="C11" s="6">
        <v>603.29119374321033</v>
      </c>
      <c r="D11" s="79">
        <v>489.21470542062792</v>
      </c>
      <c r="E11" s="8"/>
      <c r="F11" s="121">
        <v>4</v>
      </c>
      <c r="G11" s="24" t="s">
        <v>20</v>
      </c>
      <c r="H11" s="6">
        <v>1013.0680517660173</v>
      </c>
      <c r="I11" s="79">
        <v>864.54421032639027</v>
      </c>
    </row>
    <row r="12" spans="1:9">
      <c r="A12" s="121">
        <v>5</v>
      </c>
      <c r="B12" s="24" t="s">
        <v>21</v>
      </c>
      <c r="C12" s="6">
        <v>596.22363475483928</v>
      </c>
      <c r="D12" s="79">
        <v>486.58731812184374</v>
      </c>
      <c r="E12" s="8"/>
      <c r="F12" s="121">
        <v>5</v>
      </c>
      <c r="G12" s="24" t="s">
        <v>61</v>
      </c>
      <c r="H12" s="6">
        <v>1028.1976655751387</v>
      </c>
      <c r="I12" s="79">
        <v>858.15555277158171</v>
      </c>
    </row>
    <row r="13" spans="1:9">
      <c r="A13" s="121">
        <v>6</v>
      </c>
      <c r="B13" s="24" t="s">
        <v>61</v>
      </c>
      <c r="C13" s="6">
        <v>572.38626247579964</v>
      </c>
      <c r="D13" s="79">
        <v>477.725699949942</v>
      </c>
      <c r="E13" s="8"/>
      <c r="F13" s="121">
        <v>6</v>
      </c>
      <c r="G13" s="24" t="s">
        <v>44</v>
      </c>
      <c r="H13" s="6">
        <v>1003.3947030409565</v>
      </c>
      <c r="I13" s="79">
        <v>852.38672608405443</v>
      </c>
    </row>
    <row r="14" spans="1:9">
      <c r="A14" s="121">
        <v>7</v>
      </c>
      <c r="B14" s="24" t="s">
        <v>44</v>
      </c>
      <c r="C14" s="6">
        <v>554.55663777292966</v>
      </c>
      <c r="D14" s="79">
        <v>471.09748084862468</v>
      </c>
      <c r="E14" s="8"/>
      <c r="F14" s="121">
        <v>7</v>
      </c>
      <c r="G14" s="24" t="s">
        <v>29</v>
      </c>
      <c r="H14" s="6">
        <v>1029.4709244920018</v>
      </c>
      <c r="I14" s="79">
        <v>825.5464225810997</v>
      </c>
    </row>
    <row r="15" spans="1:9">
      <c r="A15" s="121">
        <v>8</v>
      </c>
      <c r="B15" s="24" t="s">
        <v>20</v>
      </c>
      <c r="C15" s="6">
        <v>550.07872074710122</v>
      </c>
      <c r="D15" s="79">
        <v>469.43280110020953</v>
      </c>
      <c r="E15" s="8"/>
      <c r="F15" s="121">
        <v>8</v>
      </c>
      <c r="G15" s="24" t="s">
        <v>104</v>
      </c>
      <c r="H15" s="6">
        <v>955.68272246907054</v>
      </c>
      <c r="I15" s="79">
        <v>824.1237314895609</v>
      </c>
    </row>
    <row r="16" spans="1:9">
      <c r="A16" s="121">
        <v>9</v>
      </c>
      <c r="B16" s="24" t="s">
        <v>7</v>
      </c>
      <c r="C16" s="6">
        <v>549.09307599956833</v>
      </c>
      <c r="D16" s="79">
        <v>469.06638456303705</v>
      </c>
      <c r="E16" s="8"/>
      <c r="F16" s="121">
        <v>9</v>
      </c>
      <c r="G16" s="24" t="s">
        <v>4</v>
      </c>
      <c r="H16" s="6">
        <v>998.975003290784</v>
      </c>
      <c r="I16" s="79">
        <v>810.07856077788449</v>
      </c>
    </row>
    <row r="17" spans="1:9">
      <c r="A17" s="121">
        <v>10</v>
      </c>
      <c r="B17" s="24" t="s">
        <v>104</v>
      </c>
      <c r="C17" s="6">
        <v>540.04533264107681</v>
      </c>
      <c r="D17" s="79">
        <v>465.70285749211001</v>
      </c>
      <c r="E17" s="8"/>
      <c r="F17" s="121">
        <v>10</v>
      </c>
      <c r="G17" s="24" t="s">
        <v>98</v>
      </c>
      <c r="H17" s="6">
        <v>877.61093624241266</v>
      </c>
      <c r="I17" s="79">
        <v>771.71082192689778</v>
      </c>
    </row>
    <row r="18" spans="1:9">
      <c r="A18" s="121">
        <v>11</v>
      </c>
      <c r="B18" s="24" t="s">
        <v>98</v>
      </c>
      <c r="C18" s="6">
        <v>521.9674456078227</v>
      </c>
      <c r="D18" s="79">
        <v>458.98234608807684</v>
      </c>
      <c r="E18" s="8"/>
      <c r="F18" s="121">
        <v>11</v>
      </c>
      <c r="G18" s="24" t="s">
        <v>7</v>
      </c>
      <c r="H18" s="6">
        <v>901.57172290097412</v>
      </c>
      <c r="I18" s="79">
        <v>770.17359527906456</v>
      </c>
    </row>
    <row r="19" spans="1:9">
      <c r="A19" s="121">
        <v>12</v>
      </c>
      <c r="B19" s="24" t="s">
        <v>9</v>
      </c>
      <c r="C19" s="6">
        <v>469.68949305619475</v>
      </c>
      <c r="D19" s="79">
        <v>439.54785268425974</v>
      </c>
      <c r="E19" s="8"/>
      <c r="F19" s="121">
        <v>12</v>
      </c>
      <c r="G19" s="24" t="s">
        <v>99</v>
      </c>
      <c r="H19" s="6">
        <v>726.72177477841888</v>
      </c>
      <c r="I19" s="79">
        <v>753.78806927372079</v>
      </c>
    </row>
    <row r="20" spans="1:9">
      <c r="A20" s="121">
        <v>13</v>
      </c>
      <c r="B20" s="24" t="s">
        <v>96</v>
      </c>
      <c r="C20" s="6">
        <v>451.30104183600736</v>
      </c>
      <c r="D20" s="79">
        <v>432.71188806624576</v>
      </c>
      <c r="E20" s="8"/>
      <c r="F20" s="121">
        <v>13</v>
      </c>
      <c r="G20" s="24" t="s">
        <v>22</v>
      </c>
      <c r="H20" s="6">
        <v>730.48433877876676</v>
      </c>
      <c r="I20" s="79">
        <v>748.40251616559306</v>
      </c>
    </row>
    <row r="21" spans="1:9">
      <c r="A21" s="121">
        <v>14</v>
      </c>
      <c r="B21" s="24" t="s">
        <v>100</v>
      </c>
      <c r="C21" s="6">
        <v>434.07068596306488</v>
      </c>
      <c r="D21" s="79">
        <v>426.30644903862844</v>
      </c>
      <c r="E21" s="8"/>
      <c r="F21" s="121">
        <v>14</v>
      </c>
      <c r="G21" s="24" t="s">
        <v>100</v>
      </c>
      <c r="H21" s="6">
        <v>760.02641079455361</v>
      </c>
      <c r="I21" s="79">
        <v>746.43179288308272</v>
      </c>
    </row>
    <row r="22" spans="1:9">
      <c r="A22" s="121">
        <v>15</v>
      </c>
      <c r="B22" s="24" t="s">
        <v>77</v>
      </c>
      <c r="C22" s="6">
        <v>432.1828632439603</v>
      </c>
      <c r="D22" s="79">
        <v>425.60464500095537</v>
      </c>
      <c r="E22" s="8"/>
      <c r="F22" s="121">
        <v>15</v>
      </c>
      <c r="G22" s="24" t="s">
        <v>96</v>
      </c>
      <c r="H22" s="6">
        <v>772.55780359869323</v>
      </c>
      <c r="I22" s="79">
        <v>740.7360383559178</v>
      </c>
    </row>
    <row r="23" spans="1:9" ht="13.5" thickBot="1">
      <c r="A23" s="135">
        <v>16</v>
      </c>
      <c r="B23" s="41" t="s">
        <v>8</v>
      </c>
      <c r="C23" s="42">
        <v>414.24503182026763</v>
      </c>
      <c r="D23" s="81">
        <v>418.93619971059593</v>
      </c>
      <c r="E23" s="8"/>
      <c r="F23" s="121">
        <v>16</v>
      </c>
      <c r="G23" s="24" t="s">
        <v>115</v>
      </c>
      <c r="H23" s="6">
        <v>573.33254481056747</v>
      </c>
      <c r="I23" s="79">
        <v>737.09470313719771</v>
      </c>
    </row>
    <row r="24" spans="1:9" ht="13.5" thickBot="1">
      <c r="A24" s="246">
        <v>17</v>
      </c>
      <c r="B24" s="247" t="s">
        <v>22</v>
      </c>
      <c r="C24" s="248">
        <v>405.86555660023328</v>
      </c>
      <c r="D24" s="249">
        <v>415.82110342348756</v>
      </c>
      <c r="E24" s="8"/>
      <c r="F24" s="121">
        <v>17</v>
      </c>
      <c r="G24" s="24" t="s">
        <v>78</v>
      </c>
      <c r="H24" s="6">
        <v>697.49074435814157</v>
      </c>
      <c r="I24" s="79">
        <v>734.64640876841213</v>
      </c>
    </row>
    <row r="25" spans="1:9">
      <c r="A25" s="136">
        <v>18</v>
      </c>
      <c r="B25" s="44" t="s">
        <v>38</v>
      </c>
      <c r="C25" s="12">
        <v>403.98118090035206</v>
      </c>
      <c r="D25" s="82">
        <v>415.12058082606006</v>
      </c>
      <c r="E25" s="8"/>
      <c r="F25" s="121">
        <v>18</v>
      </c>
      <c r="G25" s="24" t="s">
        <v>9</v>
      </c>
      <c r="H25" s="6">
        <v>780.72683764767396</v>
      </c>
      <c r="I25" s="79">
        <v>730.62482787953388</v>
      </c>
    </row>
    <row r="26" spans="1:9">
      <c r="A26" s="121">
        <v>19</v>
      </c>
      <c r="B26" s="24" t="s">
        <v>99</v>
      </c>
      <c r="C26" s="6">
        <v>398.11089377640963</v>
      </c>
      <c r="D26" s="79">
        <v>412.93828311124224</v>
      </c>
      <c r="E26" s="8"/>
      <c r="F26" s="121">
        <v>19</v>
      </c>
      <c r="G26" s="24" t="s">
        <v>80</v>
      </c>
      <c r="H26" s="6">
        <v>621.46119340274572</v>
      </c>
      <c r="I26" s="79">
        <v>728.70557370407971</v>
      </c>
    </row>
    <row r="27" spans="1:9" ht="13.5" thickBot="1">
      <c r="A27" s="121">
        <v>20</v>
      </c>
      <c r="B27" s="24" t="s">
        <v>45</v>
      </c>
      <c r="C27" s="6">
        <v>397.04540630278262</v>
      </c>
      <c r="D27" s="79">
        <v>412.54218478934257</v>
      </c>
      <c r="E27" s="8"/>
      <c r="F27" s="135">
        <v>20</v>
      </c>
      <c r="G27" s="41" t="s">
        <v>77</v>
      </c>
      <c r="H27" s="42">
        <v>731.28698604633178</v>
      </c>
      <c r="I27" s="81">
        <v>720.15612963899071</v>
      </c>
    </row>
    <row r="28" spans="1:9" ht="13.5" thickBot="1">
      <c r="A28" s="121">
        <v>21</v>
      </c>
      <c r="B28" s="24" t="s">
        <v>89</v>
      </c>
      <c r="C28" s="6">
        <v>392.84967968112369</v>
      </c>
      <c r="D28" s="79">
        <v>410.98241021186033</v>
      </c>
      <c r="E28" s="8"/>
      <c r="F28" s="246">
        <v>21</v>
      </c>
      <c r="G28" s="247" t="s">
        <v>38</v>
      </c>
      <c r="H28" s="248">
        <v>689.13960226005349</v>
      </c>
      <c r="I28" s="249">
        <v>708.14197662093159</v>
      </c>
    </row>
    <row r="29" spans="1:9">
      <c r="A29" s="121">
        <v>22</v>
      </c>
      <c r="B29" s="24" t="s">
        <v>11</v>
      </c>
      <c r="C29" s="6">
        <v>392.54993115032414</v>
      </c>
      <c r="D29" s="79">
        <v>410.87097775208923</v>
      </c>
      <c r="E29" s="8"/>
      <c r="F29" s="136">
        <v>22</v>
      </c>
      <c r="G29" s="44" t="s">
        <v>8</v>
      </c>
      <c r="H29" s="12">
        <v>699.14846778011849</v>
      </c>
      <c r="I29" s="82">
        <v>707.06605903814796</v>
      </c>
    </row>
    <row r="30" spans="1:9">
      <c r="A30" s="121">
        <v>23</v>
      </c>
      <c r="B30" s="24" t="s">
        <v>78</v>
      </c>
      <c r="C30" s="6">
        <v>388.74918357101888</v>
      </c>
      <c r="D30" s="79">
        <v>409.45803787678261</v>
      </c>
      <c r="E30" s="8"/>
      <c r="F30" s="121">
        <v>23</v>
      </c>
      <c r="G30" s="24" t="s">
        <v>60</v>
      </c>
      <c r="H30" s="6">
        <v>657.8697927146145</v>
      </c>
      <c r="I30" s="79">
        <v>705.50062786396347</v>
      </c>
    </row>
    <row r="31" spans="1:9">
      <c r="A31" s="121">
        <v>24</v>
      </c>
      <c r="B31" s="24" t="s">
        <v>3</v>
      </c>
      <c r="C31" s="6">
        <v>384.17774923211726</v>
      </c>
      <c r="D31" s="79">
        <v>407.75859277289049</v>
      </c>
      <c r="E31" s="8"/>
      <c r="F31" s="121">
        <v>24</v>
      </c>
      <c r="G31" s="24" t="s">
        <v>89</v>
      </c>
      <c r="H31" s="6">
        <v>673.67663306086365</v>
      </c>
      <c r="I31" s="79">
        <v>704.77147030767514</v>
      </c>
    </row>
    <row r="32" spans="1:9">
      <c r="A32" s="121">
        <v>25</v>
      </c>
      <c r="B32" s="24" t="s">
        <v>76</v>
      </c>
      <c r="C32" s="6">
        <v>383.11973936646319</v>
      </c>
      <c r="D32" s="79">
        <v>407.36527427529023</v>
      </c>
      <c r="E32" s="8"/>
      <c r="F32" s="121">
        <v>25</v>
      </c>
      <c r="G32" s="24" t="s">
        <v>76</v>
      </c>
      <c r="H32" s="6">
        <v>661.89298230248244</v>
      </c>
      <c r="I32" s="79">
        <v>703.78053796552342</v>
      </c>
    </row>
    <row r="33" spans="1:9">
      <c r="A33" s="121">
        <v>26</v>
      </c>
      <c r="B33" s="24" t="s">
        <v>60</v>
      </c>
      <c r="C33" s="6">
        <v>378.1344251220159</v>
      </c>
      <c r="D33" s="79">
        <v>405.51196801384117</v>
      </c>
      <c r="E33" s="8"/>
      <c r="F33" s="121">
        <v>26</v>
      </c>
      <c r="G33" s="24" t="s">
        <v>17</v>
      </c>
      <c r="H33" s="6">
        <v>562.2501841267549</v>
      </c>
      <c r="I33" s="79">
        <v>703.41084792888569</v>
      </c>
    </row>
    <row r="34" spans="1:9">
      <c r="A34" s="121">
        <v>27</v>
      </c>
      <c r="B34" s="24" t="s">
        <v>30</v>
      </c>
      <c r="C34" s="6">
        <v>373.07808320561378</v>
      </c>
      <c r="D34" s="79">
        <v>403.63225699178622</v>
      </c>
      <c r="E34" s="8"/>
      <c r="F34" s="121">
        <v>27</v>
      </c>
      <c r="G34" s="24" t="s">
        <v>90</v>
      </c>
      <c r="H34" s="6">
        <v>486.62749062549108</v>
      </c>
      <c r="I34" s="79">
        <v>703.30908325737425</v>
      </c>
    </row>
    <row r="35" spans="1:9">
      <c r="A35" s="121">
        <v>28</v>
      </c>
      <c r="B35" s="24" t="s">
        <v>57</v>
      </c>
      <c r="C35" s="6">
        <v>369.73161156168317</v>
      </c>
      <c r="D35" s="79">
        <v>402.38819562527038</v>
      </c>
      <c r="E35" s="8"/>
      <c r="F35" s="121">
        <v>28</v>
      </c>
      <c r="G35" s="24" t="s">
        <v>69</v>
      </c>
      <c r="H35" s="6">
        <v>634.54886321493325</v>
      </c>
      <c r="I35" s="79">
        <v>702.89256369138593</v>
      </c>
    </row>
    <row r="36" spans="1:9">
      <c r="A36" s="121">
        <v>29</v>
      </c>
      <c r="B36" s="24" t="s">
        <v>62</v>
      </c>
      <c r="C36" s="6">
        <v>365.79349219525312</v>
      </c>
      <c r="D36" s="79">
        <v>400.92418735572795</v>
      </c>
      <c r="E36" s="8"/>
      <c r="F36" s="121">
        <v>29</v>
      </c>
      <c r="G36" s="24" t="s">
        <v>43</v>
      </c>
      <c r="H36" s="6">
        <v>635.4945944517234</v>
      </c>
      <c r="I36" s="79">
        <v>700.6799322035273</v>
      </c>
    </row>
    <row r="37" spans="1:9">
      <c r="A37" s="121">
        <v>30</v>
      </c>
      <c r="B37" s="24" t="s">
        <v>35</v>
      </c>
      <c r="C37" s="6">
        <v>364.29308065513476</v>
      </c>
      <c r="D37" s="79">
        <v>400.36640464320408</v>
      </c>
      <c r="E37" s="8"/>
      <c r="F37" s="121">
        <v>30</v>
      </c>
      <c r="G37" s="24" t="s">
        <v>49</v>
      </c>
      <c r="H37" s="6">
        <v>610.79507670242617</v>
      </c>
      <c r="I37" s="79">
        <v>699.01709048217072</v>
      </c>
    </row>
    <row r="38" spans="1:9">
      <c r="A38" s="121">
        <v>31</v>
      </c>
      <c r="B38" s="24" t="s">
        <v>43</v>
      </c>
      <c r="C38" s="6">
        <v>362.52282438646165</v>
      </c>
      <c r="D38" s="79">
        <v>399.70830630351452</v>
      </c>
      <c r="E38" s="8"/>
      <c r="F38" s="121">
        <v>31</v>
      </c>
      <c r="G38" s="24" t="s">
        <v>57</v>
      </c>
      <c r="H38" s="6">
        <v>641.6943536148874</v>
      </c>
      <c r="I38" s="79">
        <v>698.37207590495927</v>
      </c>
    </row>
    <row r="39" spans="1:9">
      <c r="A39" s="121">
        <v>32</v>
      </c>
      <c r="B39" s="24" t="s">
        <v>69</v>
      </c>
      <c r="C39" s="6">
        <v>359.99572896609499</v>
      </c>
      <c r="D39" s="79">
        <v>398.76885062706225</v>
      </c>
      <c r="E39" s="8"/>
      <c r="F39" s="121">
        <v>32</v>
      </c>
      <c r="G39" s="24" t="s">
        <v>3</v>
      </c>
      <c r="H39" s="6">
        <v>657.16316049321222</v>
      </c>
      <c r="I39" s="79">
        <v>697.49985802273955</v>
      </c>
    </row>
    <row r="40" spans="1:9">
      <c r="A40" s="121">
        <v>33</v>
      </c>
      <c r="B40" s="24" t="s">
        <v>75</v>
      </c>
      <c r="C40" s="6">
        <v>354.31055041044533</v>
      </c>
      <c r="D40" s="79">
        <v>396.65536760512902</v>
      </c>
      <c r="E40" s="8"/>
      <c r="F40" s="121">
        <v>33</v>
      </c>
      <c r="G40" s="24" t="s">
        <v>75</v>
      </c>
      <c r="H40" s="6">
        <v>622.87884924682032</v>
      </c>
      <c r="I40" s="79">
        <v>697.32114563126913</v>
      </c>
    </row>
    <row r="41" spans="1:9">
      <c r="A41" s="121">
        <v>34</v>
      </c>
      <c r="B41" s="24" t="s">
        <v>49</v>
      </c>
      <c r="C41" s="6">
        <v>342.88145747056882</v>
      </c>
      <c r="D41" s="79">
        <v>392.40656633212041</v>
      </c>
      <c r="E41" s="8"/>
      <c r="F41" s="121">
        <v>34</v>
      </c>
      <c r="G41" s="24" t="s">
        <v>45</v>
      </c>
      <c r="H41" s="6">
        <v>671.08138176553814</v>
      </c>
      <c r="I41" s="79">
        <v>697.27385082471801</v>
      </c>
    </row>
    <row r="42" spans="1:9">
      <c r="A42" s="121">
        <v>35</v>
      </c>
      <c r="B42" s="24" t="s">
        <v>107</v>
      </c>
      <c r="C42" s="6">
        <v>336.7112408932843</v>
      </c>
      <c r="D42" s="79">
        <v>390.11276889900682</v>
      </c>
      <c r="E42" s="8"/>
      <c r="F42" s="121">
        <v>35</v>
      </c>
      <c r="G42" s="24" t="s">
        <v>73</v>
      </c>
      <c r="H42" s="6">
        <v>546.21633350838954</v>
      </c>
      <c r="I42" s="79">
        <v>693.99122630901786</v>
      </c>
    </row>
    <row r="43" spans="1:9">
      <c r="A43" s="121">
        <v>36</v>
      </c>
      <c r="B43" s="24" t="s">
        <v>25</v>
      </c>
      <c r="C43" s="6">
        <v>336.48290229186972</v>
      </c>
      <c r="D43" s="79">
        <v>390.02788330524436</v>
      </c>
      <c r="E43" s="8"/>
      <c r="F43" s="121">
        <v>36</v>
      </c>
      <c r="G43" s="24" t="s">
        <v>79</v>
      </c>
      <c r="H43" s="6">
        <v>562.60022056420894</v>
      </c>
      <c r="I43" s="79">
        <v>691.51698566130176</v>
      </c>
    </row>
    <row r="44" spans="1:9">
      <c r="A44" s="121">
        <v>37</v>
      </c>
      <c r="B44" s="24" t="s">
        <v>101</v>
      </c>
      <c r="C44" s="6">
        <v>331.96790845812598</v>
      </c>
      <c r="D44" s="79">
        <v>388.34942013678898</v>
      </c>
      <c r="E44" s="8"/>
      <c r="F44" s="121">
        <v>37</v>
      </c>
      <c r="G44" s="24" t="s">
        <v>35</v>
      </c>
      <c r="H44" s="6">
        <v>627.60793364399376</v>
      </c>
      <c r="I44" s="79">
        <v>689.75543391247948</v>
      </c>
    </row>
    <row r="45" spans="1:9">
      <c r="A45" s="121">
        <v>38</v>
      </c>
      <c r="B45" s="24" t="s">
        <v>80</v>
      </c>
      <c r="C45" s="6">
        <v>330.83710901068105</v>
      </c>
      <c r="D45" s="79">
        <v>387.92904188305567</v>
      </c>
      <c r="E45" s="8"/>
      <c r="F45" s="121">
        <v>38</v>
      </c>
      <c r="G45" s="24" t="s">
        <v>26</v>
      </c>
      <c r="H45" s="6">
        <v>571.87163751627088</v>
      </c>
      <c r="I45" s="79">
        <v>684.47979940036885</v>
      </c>
    </row>
    <row r="46" spans="1:9">
      <c r="A46" s="121">
        <v>39</v>
      </c>
      <c r="B46" s="24" t="s">
        <v>51</v>
      </c>
      <c r="C46" s="6">
        <v>330.32918996064183</v>
      </c>
      <c r="D46" s="79">
        <v>387.74022137754878</v>
      </c>
      <c r="E46" s="8"/>
      <c r="F46" s="121">
        <v>39</v>
      </c>
      <c r="G46" s="24" t="s">
        <v>62</v>
      </c>
      <c r="H46" s="6">
        <v>624.39715090848938</v>
      </c>
      <c r="I46" s="79">
        <v>684.36406239177632</v>
      </c>
    </row>
    <row r="47" spans="1:9">
      <c r="A47" s="121">
        <v>40</v>
      </c>
      <c r="B47" s="24" t="s">
        <v>41</v>
      </c>
      <c r="C47" s="6">
        <v>327.60145617898536</v>
      </c>
      <c r="D47" s="79">
        <v>386.72617775878575</v>
      </c>
      <c r="E47" s="8"/>
      <c r="F47" s="121">
        <v>40</v>
      </c>
      <c r="G47" s="24" t="s">
        <v>36</v>
      </c>
      <c r="H47" s="6">
        <v>498.50925374500065</v>
      </c>
      <c r="I47" s="79">
        <v>682.52390899887826</v>
      </c>
    </row>
    <row r="48" spans="1:9">
      <c r="A48" s="121">
        <v>41</v>
      </c>
      <c r="B48" s="24" t="s">
        <v>94</v>
      </c>
      <c r="C48" s="6">
        <v>323.96170470585469</v>
      </c>
      <c r="D48" s="79">
        <v>385.37308869267838</v>
      </c>
      <c r="E48" s="8"/>
      <c r="F48" s="121">
        <v>41</v>
      </c>
      <c r="G48" s="24" t="s">
        <v>103</v>
      </c>
      <c r="H48" s="6">
        <v>563.34004461908194</v>
      </c>
      <c r="I48" s="79">
        <v>682.2442710517289</v>
      </c>
    </row>
    <row r="49" spans="1:9">
      <c r="A49" s="121">
        <v>42</v>
      </c>
      <c r="B49" s="24" t="s">
        <v>26</v>
      </c>
      <c r="C49" s="6">
        <v>321.07688281494558</v>
      </c>
      <c r="D49" s="79">
        <v>384.30064707487224</v>
      </c>
      <c r="E49" s="8"/>
      <c r="F49" s="121">
        <v>42</v>
      </c>
      <c r="G49" s="24" t="s">
        <v>41</v>
      </c>
      <c r="H49" s="6">
        <v>575.54505592342309</v>
      </c>
      <c r="I49" s="79">
        <v>679.41804105909148</v>
      </c>
    </row>
    <row r="50" spans="1:9">
      <c r="A50" s="121">
        <v>43</v>
      </c>
      <c r="B50" s="24" t="s">
        <v>84</v>
      </c>
      <c r="C50" s="6">
        <v>319.75308892452529</v>
      </c>
      <c r="D50" s="79">
        <v>383.80852252952059</v>
      </c>
      <c r="E50" s="8"/>
      <c r="F50" s="121">
        <v>43</v>
      </c>
      <c r="G50" s="24" t="s">
        <v>11</v>
      </c>
      <c r="H50" s="6">
        <v>647.88027581850031</v>
      </c>
      <c r="I50" s="79">
        <v>678.1180717871606</v>
      </c>
    </row>
    <row r="51" spans="1:9">
      <c r="A51" s="121">
        <v>44</v>
      </c>
      <c r="B51" s="24" t="s">
        <v>103</v>
      </c>
      <c r="C51" s="6">
        <v>315.66062363106511</v>
      </c>
      <c r="D51" s="79">
        <v>382.28713567580712</v>
      </c>
      <c r="E51" s="8"/>
      <c r="F51" s="121">
        <v>44</v>
      </c>
      <c r="G51" s="24" t="s">
        <v>30</v>
      </c>
      <c r="H51" s="6">
        <v>624.99643715807406</v>
      </c>
      <c r="I51" s="79">
        <v>676.18210207997174</v>
      </c>
    </row>
    <row r="52" spans="1:9">
      <c r="A52" s="121">
        <v>45</v>
      </c>
      <c r="B52" s="24" t="s">
        <v>72</v>
      </c>
      <c r="C52" s="6">
        <v>313.69208807886747</v>
      </c>
      <c r="D52" s="79">
        <v>381.55532638839128</v>
      </c>
      <c r="E52" s="8"/>
      <c r="F52" s="121">
        <v>45</v>
      </c>
      <c r="G52" s="24" t="s">
        <v>108</v>
      </c>
      <c r="H52" s="6">
        <v>552.62379122471475</v>
      </c>
      <c r="I52" s="79">
        <v>674.69350791931777</v>
      </c>
    </row>
    <row r="53" spans="1:9">
      <c r="A53" s="121">
        <v>46</v>
      </c>
      <c r="B53" s="24" t="s">
        <v>108</v>
      </c>
      <c r="C53" s="6">
        <v>312.00970605671336</v>
      </c>
      <c r="D53" s="79">
        <v>380.92989557642585</v>
      </c>
      <c r="E53" s="8"/>
      <c r="F53" s="121">
        <v>46</v>
      </c>
      <c r="G53" s="24" t="s">
        <v>28</v>
      </c>
      <c r="H53" s="6">
        <v>518.60422007074294</v>
      </c>
      <c r="I53" s="79">
        <v>669.43037850313942</v>
      </c>
    </row>
    <row r="54" spans="1:9">
      <c r="A54" s="121">
        <v>47</v>
      </c>
      <c r="B54" s="24" t="s">
        <v>79</v>
      </c>
      <c r="C54" s="6">
        <v>309.00625970893537</v>
      </c>
      <c r="D54" s="79">
        <v>379.813354943413</v>
      </c>
      <c r="E54" s="8"/>
      <c r="F54" s="121">
        <v>47</v>
      </c>
      <c r="G54" s="24" t="s">
        <v>116</v>
      </c>
      <c r="H54" s="6">
        <v>452.63226943396506</v>
      </c>
      <c r="I54" s="79">
        <v>668.56391428423535</v>
      </c>
    </row>
    <row r="55" spans="1:9">
      <c r="A55" s="121">
        <v>48</v>
      </c>
      <c r="B55" s="24" t="s">
        <v>54</v>
      </c>
      <c r="C55" s="6">
        <v>308.70750081662601</v>
      </c>
      <c r="D55" s="79">
        <v>379.70229038486548</v>
      </c>
      <c r="E55" s="8"/>
      <c r="F55" s="121">
        <v>48</v>
      </c>
      <c r="G55" s="24" t="s">
        <v>55</v>
      </c>
      <c r="H55" s="6">
        <v>537.71714544831991</v>
      </c>
      <c r="I55" s="79">
        <v>667.85098455381365</v>
      </c>
    </row>
    <row r="56" spans="1:9">
      <c r="A56" s="121">
        <v>49</v>
      </c>
      <c r="B56" s="24" t="s">
        <v>5</v>
      </c>
      <c r="C56" s="6">
        <v>307.94033227086368</v>
      </c>
      <c r="D56" s="79">
        <v>379.41709306334621</v>
      </c>
      <c r="E56" s="8"/>
      <c r="F56" s="121">
        <v>49</v>
      </c>
      <c r="G56" s="24" t="s">
        <v>25</v>
      </c>
      <c r="H56" s="6">
        <v>575.55583280464532</v>
      </c>
      <c r="I56" s="79">
        <v>667.1448137892711</v>
      </c>
    </row>
    <row r="57" spans="1:9">
      <c r="A57" s="121">
        <v>50</v>
      </c>
      <c r="B57" s="24" t="s">
        <v>88</v>
      </c>
      <c r="C57" s="6">
        <v>304.4976853649045</v>
      </c>
      <c r="D57" s="79">
        <v>378.13727824046344</v>
      </c>
      <c r="E57" s="8"/>
      <c r="F57" s="121">
        <v>50</v>
      </c>
      <c r="G57" s="24" t="s">
        <v>54</v>
      </c>
      <c r="H57" s="6">
        <v>542.10056951387662</v>
      </c>
      <c r="I57" s="79">
        <v>666.76976529192643</v>
      </c>
    </row>
    <row r="58" spans="1:9">
      <c r="A58" s="121">
        <v>51</v>
      </c>
      <c r="B58" s="24" t="s">
        <v>55</v>
      </c>
      <c r="C58" s="6">
        <v>304.43746323647508</v>
      </c>
      <c r="D58" s="79">
        <v>378.11489047467308</v>
      </c>
      <c r="E58" s="8"/>
      <c r="F58" s="121">
        <v>51</v>
      </c>
      <c r="G58" s="24" t="s">
        <v>27</v>
      </c>
      <c r="H58" s="6">
        <v>519.1783100985275</v>
      </c>
      <c r="I58" s="79">
        <v>666.27686555743617</v>
      </c>
    </row>
    <row r="59" spans="1:9">
      <c r="A59" s="121">
        <v>52</v>
      </c>
      <c r="B59" s="24" t="s">
        <v>63</v>
      </c>
      <c r="C59" s="6">
        <v>304.22762129570583</v>
      </c>
      <c r="D59" s="79">
        <v>378.03688107272313</v>
      </c>
      <c r="E59" s="8"/>
      <c r="F59" s="121">
        <v>52</v>
      </c>
      <c r="G59" s="24" t="s">
        <v>107</v>
      </c>
      <c r="H59" s="6">
        <v>575.05714948690456</v>
      </c>
      <c r="I59" s="79">
        <v>666.25971935581094</v>
      </c>
    </row>
    <row r="60" spans="1:9">
      <c r="A60" s="121">
        <v>53</v>
      </c>
      <c r="B60" s="24" t="s">
        <v>64</v>
      </c>
      <c r="C60" s="6">
        <v>302.48995140259171</v>
      </c>
      <c r="D60" s="79">
        <v>377.39089682071193</v>
      </c>
      <c r="E60" s="8"/>
      <c r="F60" s="121">
        <v>53</v>
      </c>
      <c r="G60" s="24" t="s">
        <v>37</v>
      </c>
      <c r="H60" s="6">
        <v>512.58800071161613</v>
      </c>
      <c r="I60" s="79">
        <v>665.60524577124204</v>
      </c>
    </row>
    <row r="61" spans="1:9">
      <c r="A61" s="121">
        <v>54</v>
      </c>
      <c r="B61" s="24" t="s">
        <v>17</v>
      </c>
      <c r="C61" s="6">
        <v>301.30342067033314</v>
      </c>
      <c r="D61" s="79">
        <v>376.94980028643715</v>
      </c>
      <c r="E61" s="8"/>
      <c r="F61" s="121">
        <v>54</v>
      </c>
      <c r="G61" s="24" t="s">
        <v>114</v>
      </c>
      <c r="H61" s="6">
        <v>512.25852929201744</v>
      </c>
      <c r="I61" s="79">
        <v>665.34107646429277</v>
      </c>
    </row>
    <row r="62" spans="1:9">
      <c r="A62" s="121">
        <v>55</v>
      </c>
      <c r="B62" s="24" t="s">
        <v>2</v>
      </c>
      <c r="C62" s="6">
        <v>296.57143592285382</v>
      </c>
      <c r="D62" s="79">
        <v>375.19067006283029</v>
      </c>
      <c r="E62" s="8"/>
      <c r="F62" s="121">
        <v>55</v>
      </c>
      <c r="G62" s="24" t="s">
        <v>97</v>
      </c>
      <c r="H62" s="6">
        <v>524.80479867298823</v>
      </c>
      <c r="I62" s="79">
        <v>664.15987785871141</v>
      </c>
    </row>
    <row r="63" spans="1:9">
      <c r="A63" s="121">
        <v>56</v>
      </c>
      <c r="B63" s="24" t="s">
        <v>13</v>
      </c>
      <c r="C63" s="6">
        <v>296.49879857790052</v>
      </c>
      <c r="D63" s="79">
        <v>375.16366690122089</v>
      </c>
      <c r="E63" s="8"/>
      <c r="F63" s="121">
        <v>56</v>
      </c>
      <c r="G63" s="24" t="s">
        <v>51</v>
      </c>
      <c r="H63" s="6">
        <v>563.72453551157423</v>
      </c>
      <c r="I63" s="79">
        <v>661.69954953498643</v>
      </c>
    </row>
    <row r="64" spans="1:9">
      <c r="A64" s="121">
        <v>57</v>
      </c>
      <c r="B64" s="24" t="s">
        <v>97</v>
      </c>
      <c r="C64" s="6">
        <v>296.42436669448091</v>
      </c>
      <c r="D64" s="79">
        <v>375.13599661428827</v>
      </c>
      <c r="E64" s="8"/>
      <c r="F64" s="121">
        <v>57</v>
      </c>
      <c r="G64" s="24" t="s">
        <v>47</v>
      </c>
      <c r="H64" s="6">
        <v>493.43050516855294</v>
      </c>
      <c r="I64" s="79">
        <v>661.20495296412378</v>
      </c>
    </row>
    <row r="65" spans="1:9">
      <c r="A65" s="121">
        <v>58</v>
      </c>
      <c r="B65" s="24" t="s">
        <v>6</v>
      </c>
      <c r="C65" s="6">
        <v>296.09447213647161</v>
      </c>
      <c r="D65" s="79">
        <v>375.01335727401846</v>
      </c>
      <c r="E65" s="8"/>
      <c r="F65" s="121">
        <v>58</v>
      </c>
      <c r="G65" s="24" t="s">
        <v>109</v>
      </c>
      <c r="H65" s="6">
        <v>439.58313748958716</v>
      </c>
      <c r="I65" s="79">
        <v>659.47578657592192</v>
      </c>
    </row>
    <row r="66" spans="1:9">
      <c r="A66" s="121">
        <v>59</v>
      </c>
      <c r="B66" s="24" t="s">
        <v>73</v>
      </c>
      <c r="C66" s="6">
        <v>294.77342828438123</v>
      </c>
      <c r="D66" s="79">
        <v>374.5222550640716</v>
      </c>
      <c r="E66" s="8"/>
      <c r="F66" s="121">
        <v>59</v>
      </c>
      <c r="G66" s="24" t="s">
        <v>15</v>
      </c>
      <c r="H66" s="6">
        <v>485.22740244063147</v>
      </c>
      <c r="I66" s="79">
        <v>658.94444663030526</v>
      </c>
    </row>
    <row r="67" spans="1:9">
      <c r="A67" s="121">
        <v>60</v>
      </c>
      <c r="B67" s="24" t="s">
        <v>82</v>
      </c>
      <c r="C67" s="6">
        <v>290.89606640414928</v>
      </c>
      <c r="D67" s="79">
        <v>373.08083358125504</v>
      </c>
      <c r="E67" s="8"/>
      <c r="F67" s="121">
        <v>60</v>
      </c>
      <c r="G67" s="24" t="s">
        <v>64</v>
      </c>
      <c r="H67" s="6">
        <v>527.49009135569645</v>
      </c>
      <c r="I67" s="79">
        <v>658.10436914586353</v>
      </c>
    </row>
    <row r="68" spans="1:9">
      <c r="A68" s="121">
        <v>61</v>
      </c>
      <c r="B68" s="24" t="s">
        <v>27</v>
      </c>
      <c r="C68" s="6">
        <v>290.63861835328402</v>
      </c>
      <c r="D68" s="79">
        <v>372.98512645803851</v>
      </c>
      <c r="E68" s="8"/>
      <c r="F68" s="121">
        <v>61</v>
      </c>
      <c r="G68" s="24" t="s">
        <v>94</v>
      </c>
      <c r="H68" s="6">
        <v>553.20522697041361</v>
      </c>
      <c r="I68" s="79">
        <v>658.07286448282991</v>
      </c>
    </row>
    <row r="69" spans="1:9">
      <c r="A69" s="121">
        <v>62</v>
      </c>
      <c r="B69" s="24" t="s">
        <v>115</v>
      </c>
      <c r="C69" s="6">
        <v>289.9063545712944</v>
      </c>
      <c r="D69" s="79">
        <v>372.71290509231312</v>
      </c>
      <c r="E69" s="8"/>
      <c r="F69" s="121">
        <v>62</v>
      </c>
      <c r="G69" s="24" t="s">
        <v>66</v>
      </c>
      <c r="H69" s="6">
        <v>496.77494604092215</v>
      </c>
      <c r="I69" s="79">
        <v>657.61918797315036</v>
      </c>
    </row>
    <row r="70" spans="1:9">
      <c r="A70" s="121">
        <v>63</v>
      </c>
      <c r="B70" s="24" t="s">
        <v>106</v>
      </c>
      <c r="C70" s="6">
        <v>288.78073088593635</v>
      </c>
      <c r="D70" s="79">
        <v>372.29445094442605</v>
      </c>
      <c r="E70" s="8"/>
      <c r="F70" s="121">
        <v>63</v>
      </c>
      <c r="G70" s="24" t="s">
        <v>72</v>
      </c>
      <c r="H70" s="6">
        <v>537.8199691916509</v>
      </c>
      <c r="I70" s="79">
        <v>654.17038453173279</v>
      </c>
    </row>
    <row r="71" spans="1:9">
      <c r="A71" s="121">
        <v>64</v>
      </c>
      <c r="B71" s="24" t="s">
        <v>28</v>
      </c>
      <c r="C71" s="6">
        <v>288.26646050820705</v>
      </c>
      <c r="D71" s="79">
        <v>372.10326931285988</v>
      </c>
      <c r="E71" s="8"/>
      <c r="F71" s="121">
        <v>64</v>
      </c>
      <c r="G71" s="24" t="s">
        <v>101</v>
      </c>
      <c r="H71" s="6">
        <v>558.15273651423934</v>
      </c>
      <c r="I71" s="79">
        <v>652.94953533259491</v>
      </c>
    </row>
    <row r="72" spans="1:9">
      <c r="A72" s="121">
        <v>65</v>
      </c>
      <c r="B72" s="24" t="s">
        <v>92</v>
      </c>
      <c r="C72" s="6">
        <v>287.96699447137627</v>
      </c>
      <c r="D72" s="79">
        <v>371.99194187111078</v>
      </c>
      <c r="E72" s="8"/>
      <c r="F72" s="121">
        <v>65</v>
      </c>
      <c r="G72" s="24" t="s">
        <v>106</v>
      </c>
      <c r="H72" s="6">
        <v>504.91084524978282</v>
      </c>
      <c r="I72" s="79">
        <v>650.9281465265118</v>
      </c>
    </row>
    <row r="73" spans="1:9">
      <c r="A73" s="121">
        <v>66</v>
      </c>
      <c r="B73" s="24" t="s">
        <v>37</v>
      </c>
      <c r="C73" s="6">
        <v>285.87513389635291</v>
      </c>
      <c r="D73" s="79">
        <v>371.2142861182989</v>
      </c>
      <c r="E73" s="8"/>
      <c r="F73" s="121">
        <v>66</v>
      </c>
      <c r="G73" s="24" t="s">
        <v>84</v>
      </c>
      <c r="H73" s="6">
        <v>542.02936377429569</v>
      </c>
      <c r="I73" s="79">
        <v>650.61291503874497</v>
      </c>
    </row>
    <row r="74" spans="1:9">
      <c r="A74" s="121">
        <v>67</v>
      </c>
      <c r="B74" s="24" t="s">
        <v>114</v>
      </c>
      <c r="C74" s="6">
        <v>285.7766198151383</v>
      </c>
      <c r="D74" s="79">
        <v>371.17766319853831</v>
      </c>
      <c r="E74" s="8"/>
      <c r="F74" s="121">
        <v>67</v>
      </c>
      <c r="G74" s="24" t="s">
        <v>39</v>
      </c>
      <c r="H74" s="6">
        <v>473.41081175438819</v>
      </c>
      <c r="I74" s="79">
        <v>649.42895910811046</v>
      </c>
    </row>
    <row r="75" spans="1:9">
      <c r="A75" s="121">
        <v>68</v>
      </c>
      <c r="B75" s="24" t="s">
        <v>19</v>
      </c>
      <c r="C75" s="6">
        <v>282.05075562326596</v>
      </c>
      <c r="D75" s="79">
        <v>369.79256145820239</v>
      </c>
      <c r="E75" s="8"/>
      <c r="F75" s="121">
        <v>68</v>
      </c>
      <c r="G75" s="24" t="s">
        <v>19</v>
      </c>
      <c r="H75" s="6">
        <v>495.06892179079114</v>
      </c>
      <c r="I75" s="79">
        <v>649.07751898348647</v>
      </c>
    </row>
    <row r="76" spans="1:9">
      <c r="A76" s="121">
        <v>69</v>
      </c>
      <c r="B76" s="24" t="s">
        <v>66</v>
      </c>
      <c r="C76" s="6">
        <v>278.29065216056625</v>
      </c>
      <c r="D76" s="79">
        <v>368.39473116116955</v>
      </c>
      <c r="E76" s="8"/>
      <c r="F76" s="121">
        <v>69</v>
      </c>
      <c r="G76" s="24" t="s">
        <v>50</v>
      </c>
      <c r="H76" s="6">
        <v>414.6616106033556</v>
      </c>
      <c r="I76" s="79">
        <v>648.94040506566728</v>
      </c>
    </row>
    <row r="77" spans="1:9">
      <c r="A77" s="121">
        <v>70</v>
      </c>
      <c r="B77" s="24" t="s">
        <v>42</v>
      </c>
      <c r="C77" s="6">
        <v>276.68694562285606</v>
      </c>
      <c r="D77" s="79">
        <v>367.79854820817411</v>
      </c>
      <c r="E77" s="8"/>
      <c r="F77" s="121">
        <v>70</v>
      </c>
      <c r="G77" s="24" t="s">
        <v>12</v>
      </c>
      <c r="H77" s="6">
        <v>465.83721513119627</v>
      </c>
      <c r="I77" s="79">
        <v>648.75434220526972</v>
      </c>
    </row>
    <row r="78" spans="1:9">
      <c r="A78" s="121">
        <v>71</v>
      </c>
      <c r="B78" s="24" t="s">
        <v>81</v>
      </c>
      <c r="C78" s="6">
        <v>276.11915661036807</v>
      </c>
      <c r="D78" s="79">
        <v>367.58747085568871</v>
      </c>
      <c r="E78" s="8"/>
      <c r="F78" s="121">
        <v>71</v>
      </c>
      <c r="G78" s="24" t="s">
        <v>91</v>
      </c>
      <c r="H78" s="6">
        <v>343.30975296026605</v>
      </c>
      <c r="I78" s="79">
        <v>648.02639316005866</v>
      </c>
    </row>
    <row r="79" spans="1:9">
      <c r="A79" s="121">
        <v>72</v>
      </c>
      <c r="B79" s="24" t="s">
        <v>47</v>
      </c>
      <c r="C79" s="6">
        <v>273.62322551477496</v>
      </c>
      <c r="D79" s="79">
        <v>366.65960061505933</v>
      </c>
      <c r="E79" s="8"/>
      <c r="F79" s="121">
        <v>72</v>
      </c>
      <c r="G79" s="24" t="s">
        <v>5</v>
      </c>
      <c r="H79" s="6">
        <v>525.5437051175852</v>
      </c>
      <c r="I79" s="79">
        <v>647.52890081985925</v>
      </c>
    </row>
    <row r="80" spans="1:9">
      <c r="A80" s="121">
        <v>73</v>
      </c>
      <c r="B80" s="24" t="s">
        <v>68</v>
      </c>
      <c r="C80" s="6">
        <v>270.95641887631359</v>
      </c>
      <c r="D80" s="79">
        <v>365.66820685354486</v>
      </c>
      <c r="E80" s="8"/>
      <c r="F80" s="121">
        <v>73</v>
      </c>
      <c r="G80" s="24" t="s">
        <v>58</v>
      </c>
      <c r="H80" s="6">
        <v>421.14884225598729</v>
      </c>
      <c r="I80" s="79">
        <v>647.17759240402495</v>
      </c>
    </row>
    <row r="81" spans="1:9">
      <c r="A81" s="121">
        <v>74</v>
      </c>
      <c r="B81" s="24" t="s">
        <v>1</v>
      </c>
      <c r="C81" s="6">
        <v>269.28273000761538</v>
      </c>
      <c r="D81" s="79">
        <v>365.04600774873808</v>
      </c>
      <c r="E81" s="8"/>
      <c r="F81" s="121">
        <v>74</v>
      </c>
      <c r="G81" s="24" t="s">
        <v>52</v>
      </c>
      <c r="H81" s="6">
        <v>465.79499305510473</v>
      </c>
      <c r="I81" s="79">
        <v>646.47732732002612</v>
      </c>
    </row>
    <row r="82" spans="1:9">
      <c r="A82" s="121">
        <v>75</v>
      </c>
      <c r="B82" s="24" t="s">
        <v>15</v>
      </c>
      <c r="C82" s="6">
        <v>268.63070384513372</v>
      </c>
      <c r="D82" s="79">
        <v>364.80361497060943</v>
      </c>
      <c r="E82" s="8"/>
      <c r="F82" s="121">
        <v>75</v>
      </c>
      <c r="G82" s="24" t="s">
        <v>42</v>
      </c>
      <c r="H82" s="6">
        <v>486.2273207236305</v>
      </c>
      <c r="I82" s="79">
        <v>646.33950206333395</v>
      </c>
    </row>
    <row r="83" spans="1:9">
      <c r="A83" s="121">
        <v>76</v>
      </c>
      <c r="B83" s="24" t="s">
        <v>31</v>
      </c>
      <c r="C83" s="6">
        <v>268.15373595959363</v>
      </c>
      <c r="D83" s="79">
        <v>364.62630065792263</v>
      </c>
      <c r="E83" s="8"/>
      <c r="F83" s="121">
        <v>76</v>
      </c>
      <c r="G83" s="24" t="s">
        <v>74</v>
      </c>
      <c r="H83" s="6">
        <v>451.6198355231449</v>
      </c>
      <c r="I83" s="79">
        <v>645.93083506678363</v>
      </c>
    </row>
    <row r="84" spans="1:9">
      <c r="A84" s="121">
        <v>77</v>
      </c>
      <c r="B84" s="24" t="s">
        <v>95</v>
      </c>
      <c r="C84" s="6">
        <v>265.72915930909824</v>
      </c>
      <c r="D84" s="79">
        <v>363.72495665684374</v>
      </c>
      <c r="E84" s="8"/>
      <c r="F84" s="121">
        <v>77</v>
      </c>
      <c r="G84" s="24" t="s">
        <v>136</v>
      </c>
      <c r="H84" s="6">
        <v>412.64527668080905</v>
      </c>
      <c r="I84" s="79">
        <v>645.06746545490114</v>
      </c>
    </row>
    <row r="85" spans="1:9">
      <c r="A85" s="121">
        <v>78</v>
      </c>
      <c r="B85" s="24" t="s">
        <v>36</v>
      </c>
      <c r="C85" s="6">
        <v>265.6361430312287</v>
      </c>
      <c r="D85" s="79">
        <v>363.69037756278072</v>
      </c>
      <c r="E85" s="8"/>
      <c r="F85" s="121">
        <v>78</v>
      </c>
      <c r="G85" s="24" t="s">
        <v>83</v>
      </c>
      <c r="H85" s="6">
        <v>441.60146769640193</v>
      </c>
      <c r="I85" s="79">
        <v>644.54289041092545</v>
      </c>
    </row>
    <row r="86" spans="1:9">
      <c r="A86" s="121">
        <v>79</v>
      </c>
      <c r="B86" s="24" t="s">
        <v>39</v>
      </c>
      <c r="C86" s="6">
        <v>264.92465026418154</v>
      </c>
      <c r="D86" s="79">
        <v>363.42587788723614</v>
      </c>
      <c r="E86" s="8"/>
      <c r="F86" s="121">
        <v>79</v>
      </c>
      <c r="G86" s="24" t="s">
        <v>113</v>
      </c>
      <c r="H86" s="6">
        <v>453.46326418292529</v>
      </c>
      <c r="I86" s="79">
        <v>644.23063569234853</v>
      </c>
    </row>
    <row r="87" spans="1:9">
      <c r="A87" s="121">
        <v>80</v>
      </c>
      <c r="B87" s="24" t="s">
        <v>85</v>
      </c>
      <c r="C87" s="6">
        <v>261.40029753524703</v>
      </c>
      <c r="D87" s="79">
        <v>362.1156886674965</v>
      </c>
      <c r="E87" s="8"/>
      <c r="F87" s="121">
        <v>80</v>
      </c>
      <c r="G87" s="24" t="s">
        <v>95</v>
      </c>
      <c r="H87" s="6">
        <v>470.64554935056856</v>
      </c>
      <c r="I87" s="79">
        <v>644.21056568785366</v>
      </c>
    </row>
    <row r="88" spans="1:9">
      <c r="A88" s="121">
        <v>81</v>
      </c>
      <c r="B88" s="24" t="s">
        <v>52</v>
      </c>
      <c r="C88" s="6">
        <v>260.72909554987626</v>
      </c>
      <c r="D88" s="79">
        <v>361.86616721685368</v>
      </c>
      <c r="E88" s="8"/>
      <c r="F88" s="121">
        <v>81</v>
      </c>
      <c r="G88" s="24" t="s">
        <v>81</v>
      </c>
      <c r="H88" s="6">
        <v>483.85380227815256</v>
      </c>
      <c r="I88" s="79">
        <v>644.13710959689377</v>
      </c>
    </row>
    <row r="89" spans="1:9">
      <c r="A89" s="121">
        <v>82</v>
      </c>
      <c r="B89" s="24" t="s">
        <v>110</v>
      </c>
      <c r="C89" s="6">
        <v>260.59219646828649</v>
      </c>
      <c r="D89" s="79">
        <v>361.81527455238836</v>
      </c>
      <c r="E89" s="8"/>
      <c r="F89" s="121">
        <v>82</v>
      </c>
      <c r="G89" s="24" t="s">
        <v>68</v>
      </c>
      <c r="H89" s="6">
        <v>476.68517482334516</v>
      </c>
      <c r="I89" s="79">
        <v>643.3086687305597</v>
      </c>
    </row>
    <row r="90" spans="1:9">
      <c r="A90" s="121">
        <v>83</v>
      </c>
      <c r="B90" s="24" t="s">
        <v>12</v>
      </c>
      <c r="C90" s="6">
        <v>259.51287986503104</v>
      </c>
      <c r="D90" s="79">
        <v>361.41403520802265</v>
      </c>
      <c r="E90" s="8"/>
      <c r="F90" s="121">
        <v>83</v>
      </c>
      <c r="G90" s="24" t="s">
        <v>48</v>
      </c>
      <c r="H90" s="6">
        <v>441.65821188514713</v>
      </c>
      <c r="I90" s="79">
        <v>642.15830194872842</v>
      </c>
    </row>
    <row r="91" spans="1:9">
      <c r="A91" s="121">
        <v>84</v>
      </c>
      <c r="B91" s="24" t="s">
        <v>105</v>
      </c>
      <c r="C91" s="6">
        <v>259.3370086256852</v>
      </c>
      <c r="D91" s="79">
        <v>361.34865452124814</v>
      </c>
      <c r="E91" s="8"/>
      <c r="F91" s="121">
        <v>84</v>
      </c>
      <c r="G91" s="24" t="s">
        <v>92</v>
      </c>
      <c r="H91" s="6">
        <v>496.5327516899012</v>
      </c>
      <c r="I91" s="79">
        <v>641.41441918647422</v>
      </c>
    </row>
    <row r="92" spans="1:9">
      <c r="A92" s="121">
        <v>85</v>
      </c>
      <c r="B92" s="24" t="s">
        <v>93</v>
      </c>
      <c r="C92" s="6">
        <v>255.81235552079747</v>
      </c>
      <c r="D92" s="79">
        <v>360.03835363580254</v>
      </c>
      <c r="E92" s="8"/>
      <c r="F92" s="121">
        <v>85</v>
      </c>
      <c r="G92" s="24" t="s">
        <v>105</v>
      </c>
      <c r="H92" s="6">
        <v>460.18955344717688</v>
      </c>
      <c r="I92" s="79">
        <v>641.20765811286458</v>
      </c>
    </row>
    <row r="93" spans="1:9">
      <c r="A93" s="121">
        <v>86</v>
      </c>
      <c r="B93" s="24" t="s">
        <v>113</v>
      </c>
      <c r="C93" s="6">
        <v>252.57893675748767</v>
      </c>
      <c r="D93" s="79">
        <v>358.83632003348686</v>
      </c>
      <c r="E93" s="8"/>
      <c r="F93" s="121">
        <v>86</v>
      </c>
      <c r="G93" s="24" t="s">
        <v>59</v>
      </c>
      <c r="H93" s="6">
        <v>443.09187968974521</v>
      </c>
      <c r="I93" s="79">
        <v>640.04940770981534</v>
      </c>
    </row>
    <row r="94" spans="1:9">
      <c r="A94" s="121">
        <v>87</v>
      </c>
      <c r="B94" s="24" t="s">
        <v>74</v>
      </c>
      <c r="C94" s="6">
        <v>250.29685931483047</v>
      </c>
      <c r="D94" s="79">
        <v>357.98795056143217</v>
      </c>
      <c r="E94" s="8"/>
      <c r="F94" s="121">
        <v>87</v>
      </c>
      <c r="G94" s="24" t="s">
        <v>102</v>
      </c>
      <c r="H94" s="6">
        <v>420.83391544857255</v>
      </c>
      <c r="I94" s="79">
        <v>639.43134669810695</v>
      </c>
    </row>
    <row r="95" spans="1:9">
      <c r="A95" s="121">
        <v>88</v>
      </c>
      <c r="B95" s="24" t="s">
        <v>59</v>
      </c>
      <c r="C95" s="6">
        <v>246.9711545016676</v>
      </c>
      <c r="D95" s="79">
        <v>356.751609329617</v>
      </c>
      <c r="E95" s="8"/>
      <c r="F95" s="121">
        <v>88</v>
      </c>
      <c r="G95" s="24" t="s">
        <v>110</v>
      </c>
      <c r="H95" s="6">
        <v>460.37067356175464</v>
      </c>
      <c r="I95" s="79">
        <v>639.19466472160968</v>
      </c>
    </row>
    <row r="96" spans="1:9">
      <c r="A96" s="121">
        <v>89</v>
      </c>
      <c r="B96" s="24" t="s">
        <v>90</v>
      </c>
      <c r="C96" s="6">
        <v>246.79520661982363</v>
      </c>
      <c r="D96" s="79">
        <v>356.68620015075265</v>
      </c>
      <c r="E96" s="8"/>
      <c r="F96" s="121">
        <v>89</v>
      </c>
      <c r="G96" s="24" t="s">
        <v>63</v>
      </c>
      <c r="H96" s="6">
        <v>512.50424214355962</v>
      </c>
      <c r="I96" s="79">
        <v>636.84390132404349</v>
      </c>
    </row>
    <row r="97" spans="1:9">
      <c r="A97" s="121">
        <v>90</v>
      </c>
      <c r="B97" s="24" t="s">
        <v>48</v>
      </c>
      <c r="C97" s="6">
        <v>244.81139902968107</v>
      </c>
      <c r="D97" s="79">
        <v>355.94871343516263</v>
      </c>
      <c r="E97" s="8"/>
      <c r="F97" s="121">
        <v>90</v>
      </c>
      <c r="G97" s="24" t="s">
        <v>88</v>
      </c>
      <c r="H97" s="6">
        <v>512.47182733923592</v>
      </c>
      <c r="I97" s="79">
        <v>636.4077997267774</v>
      </c>
    </row>
    <row r="98" spans="1:9">
      <c r="A98" s="121">
        <v>91</v>
      </c>
      <c r="B98" s="24" t="s">
        <v>83</v>
      </c>
      <c r="C98" s="6">
        <v>243.55410835779031</v>
      </c>
      <c r="D98" s="79">
        <v>355.48131167061553</v>
      </c>
      <c r="E98" s="8"/>
      <c r="F98" s="121">
        <v>91</v>
      </c>
      <c r="G98" s="24" t="s">
        <v>14</v>
      </c>
      <c r="H98" s="6">
        <v>418.3439309001252</v>
      </c>
      <c r="I98" s="79">
        <v>635.4167192601318</v>
      </c>
    </row>
    <row r="99" spans="1:9">
      <c r="A99" s="121">
        <v>92</v>
      </c>
      <c r="B99" s="24" t="s">
        <v>16</v>
      </c>
      <c r="C99" s="6">
        <v>242.42714513859224</v>
      </c>
      <c r="D99" s="79">
        <v>355.06235954680739</v>
      </c>
      <c r="E99" s="8"/>
      <c r="F99" s="121">
        <v>92</v>
      </c>
      <c r="G99" s="24" t="s">
        <v>13</v>
      </c>
      <c r="H99" s="6">
        <v>501.22777311735007</v>
      </c>
      <c r="I99" s="79">
        <v>634.20981878290127</v>
      </c>
    </row>
    <row r="100" spans="1:9">
      <c r="A100" s="121">
        <v>93</v>
      </c>
      <c r="B100" s="24" t="s">
        <v>116</v>
      </c>
      <c r="C100" s="6">
        <v>239.69804420622981</v>
      </c>
      <c r="D100" s="79">
        <v>354.04780768546641</v>
      </c>
      <c r="E100" s="8"/>
      <c r="F100" s="121">
        <v>93</v>
      </c>
      <c r="G100" s="24" t="s">
        <v>71</v>
      </c>
      <c r="H100" s="6">
        <v>415.31068495481628</v>
      </c>
      <c r="I100" s="79">
        <v>634.107728943643</v>
      </c>
    </row>
    <row r="101" spans="1:9">
      <c r="A101" s="121">
        <v>94</v>
      </c>
      <c r="B101" s="24" t="s">
        <v>109</v>
      </c>
      <c r="C101" s="6">
        <v>234.77603232721887</v>
      </c>
      <c r="D101" s="79">
        <v>352.21803427760995</v>
      </c>
      <c r="E101" s="8"/>
      <c r="F101" s="121">
        <v>94</v>
      </c>
      <c r="G101" s="24" t="s">
        <v>16</v>
      </c>
      <c r="H101" s="6">
        <v>431.5207211797071</v>
      </c>
      <c r="I101" s="79">
        <v>632.0115899884679</v>
      </c>
    </row>
    <row r="102" spans="1:9">
      <c r="A102" s="121">
        <v>95</v>
      </c>
      <c r="B102" s="24" t="s">
        <v>14</v>
      </c>
      <c r="C102" s="6">
        <v>230.95783202516091</v>
      </c>
      <c r="D102" s="79">
        <v>350.79860629768831</v>
      </c>
      <c r="E102" s="8"/>
      <c r="F102" s="121">
        <v>95</v>
      </c>
      <c r="G102" s="24" t="s">
        <v>2</v>
      </c>
      <c r="H102" s="6">
        <v>498.31299157242324</v>
      </c>
      <c r="I102" s="79">
        <v>630.41265126323538</v>
      </c>
    </row>
    <row r="103" spans="1:9">
      <c r="A103" s="121">
        <v>96</v>
      </c>
      <c r="B103" s="24" t="s">
        <v>102</v>
      </c>
      <c r="C103" s="6">
        <v>230.8465935009832</v>
      </c>
      <c r="D103" s="79">
        <v>350.75725302620646</v>
      </c>
      <c r="E103" s="8"/>
      <c r="F103" s="121">
        <v>96</v>
      </c>
      <c r="G103" s="24" t="s">
        <v>85</v>
      </c>
      <c r="H103" s="6">
        <v>454.80691906149838</v>
      </c>
      <c r="I103" s="79">
        <v>630.04029551454425</v>
      </c>
    </row>
    <row r="104" spans="1:9">
      <c r="A104" s="121">
        <v>97</v>
      </c>
      <c r="B104" s="24" t="s">
        <v>71</v>
      </c>
      <c r="C104" s="6">
        <v>229.369936292955</v>
      </c>
      <c r="D104" s="79">
        <v>350.20830106140289</v>
      </c>
      <c r="E104" s="8"/>
      <c r="F104" s="121">
        <v>97</v>
      </c>
      <c r="G104" s="24" t="s">
        <v>31</v>
      </c>
      <c r="H104" s="6">
        <v>460.50575844910571</v>
      </c>
      <c r="I104" s="79">
        <v>626.18001772039452</v>
      </c>
    </row>
    <row r="105" spans="1:9">
      <c r="A105" s="121">
        <v>98</v>
      </c>
      <c r="B105" s="24" t="s">
        <v>24</v>
      </c>
      <c r="C105" s="6">
        <v>228.98562024932698</v>
      </c>
      <c r="D105" s="79">
        <v>350.06543036256494</v>
      </c>
      <c r="E105" s="8"/>
      <c r="F105" s="121">
        <v>98</v>
      </c>
      <c r="G105" s="24" t="s">
        <v>23</v>
      </c>
      <c r="H105" s="6">
        <v>382.62510459482388</v>
      </c>
      <c r="I105" s="79">
        <v>624.40678679083078</v>
      </c>
    </row>
    <row r="106" spans="1:9">
      <c r="A106" s="121">
        <v>99</v>
      </c>
      <c r="B106" s="24" t="s">
        <v>58</v>
      </c>
      <c r="C106" s="6">
        <v>227.42693784502799</v>
      </c>
      <c r="D106" s="79">
        <v>349.48598527287669</v>
      </c>
      <c r="E106" s="8"/>
      <c r="F106" s="121">
        <v>99</v>
      </c>
      <c r="G106" s="24" t="s">
        <v>93</v>
      </c>
      <c r="H106" s="6">
        <v>441.30980076439369</v>
      </c>
      <c r="I106" s="79">
        <v>621.11329136969209</v>
      </c>
    </row>
    <row r="107" spans="1:9">
      <c r="A107" s="121">
        <v>100</v>
      </c>
      <c r="B107" s="24" t="s">
        <v>65</v>
      </c>
      <c r="C107" s="6">
        <v>225.27215049878342</v>
      </c>
      <c r="D107" s="79">
        <v>348.68493629480395</v>
      </c>
      <c r="E107" s="8"/>
      <c r="F107" s="121">
        <v>100</v>
      </c>
      <c r="G107" s="24" t="s">
        <v>6</v>
      </c>
      <c r="H107" s="6">
        <v>488.47373595339752</v>
      </c>
      <c r="I107" s="79">
        <v>618.66800260842217</v>
      </c>
    </row>
    <row r="108" spans="1:9">
      <c r="A108" s="121">
        <v>101</v>
      </c>
      <c r="B108" s="24" t="s">
        <v>46</v>
      </c>
      <c r="C108" s="6">
        <v>222.77963583352707</v>
      </c>
      <c r="D108" s="79">
        <v>347.7583361229054</v>
      </c>
      <c r="E108" s="8"/>
      <c r="F108" s="121">
        <v>101</v>
      </c>
      <c r="G108" s="24" t="s">
        <v>82</v>
      </c>
      <c r="H108" s="6">
        <v>481.07349590096493</v>
      </c>
      <c r="I108" s="79">
        <v>616.987720333163</v>
      </c>
    </row>
    <row r="109" spans="1:9">
      <c r="A109" s="121">
        <v>102</v>
      </c>
      <c r="B109" s="24" t="s">
        <v>136</v>
      </c>
      <c r="C109" s="6">
        <v>222.35849523057004</v>
      </c>
      <c r="D109" s="79">
        <v>347.60177577823305</v>
      </c>
      <c r="E109" s="8"/>
      <c r="F109" s="121">
        <v>102</v>
      </c>
      <c r="G109" s="24" t="s">
        <v>32</v>
      </c>
      <c r="H109" s="6">
        <v>337.85724671727161</v>
      </c>
      <c r="I109" s="79">
        <v>612.26034206795646</v>
      </c>
    </row>
    <row r="110" spans="1:9">
      <c r="A110" s="121">
        <v>103</v>
      </c>
      <c r="B110" s="24" t="s">
        <v>50</v>
      </c>
      <c r="C110" s="6">
        <v>222.03451897694515</v>
      </c>
      <c r="D110" s="79">
        <v>347.48133658624579</v>
      </c>
      <c r="E110" s="8"/>
      <c r="F110" s="121">
        <v>103</v>
      </c>
      <c r="G110" s="24" t="s">
        <v>24</v>
      </c>
      <c r="H110" s="6">
        <v>398.19663246255743</v>
      </c>
      <c r="I110" s="79">
        <v>608.74947239111168</v>
      </c>
    </row>
    <row r="111" spans="1:9">
      <c r="A111" s="121">
        <v>104</v>
      </c>
      <c r="B111" s="24" t="s">
        <v>111</v>
      </c>
      <c r="C111" s="6">
        <v>220.36955120134238</v>
      </c>
      <c r="D111" s="79">
        <v>346.86237957524651</v>
      </c>
      <c r="E111" s="8"/>
      <c r="F111" s="121">
        <v>104</v>
      </c>
      <c r="G111" s="24" t="s">
        <v>117</v>
      </c>
      <c r="H111" s="6">
        <v>356.0076485086629</v>
      </c>
      <c r="I111" s="79">
        <v>607.00664497128071</v>
      </c>
    </row>
    <row r="112" spans="1:9">
      <c r="A112" s="121">
        <v>105</v>
      </c>
      <c r="B112" s="24" t="s">
        <v>67</v>
      </c>
      <c r="C112" s="6">
        <v>218.57910502752858</v>
      </c>
      <c r="D112" s="79">
        <v>346.19677557477399</v>
      </c>
      <c r="E112" s="8"/>
      <c r="F112" s="121">
        <v>105</v>
      </c>
      <c r="G112" s="24" t="s">
        <v>111</v>
      </c>
      <c r="H112" s="6">
        <v>383.77821714287722</v>
      </c>
      <c r="I112" s="79">
        <v>604.06814326948256</v>
      </c>
    </row>
    <row r="113" spans="1:9">
      <c r="A113" s="121">
        <v>106</v>
      </c>
      <c r="B113" s="24" t="s">
        <v>23</v>
      </c>
      <c r="C113" s="6">
        <v>210.24440286802215</v>
      </c>
      <c r="D113" s="79">
        <v>343.09832381383825</v>
      </c>
      <c r="E113" s="8"/>
      <c r="F113" s="121">
        <v>106</v>
      </c>
      <c r="G113" s="24" t="s">
        <v>1</v>
      </c>
      <c r="H113" s="6">
        <v>443.5588193453583</v>
      </c>
      <c r="I113" s="79">
        <v>601.29877693674462</v>
      </c>
    </row>
    <row r="114" spans="1:9">
      <c r="A114" s="121">
        <v>107</v>
      </c>
      <c r="B114" s="24" t="s">
        <v>118</v>
      </c>
      <c r="C114" s="6">
        <v>205.63166854864838</v>
      </c>
      <c r="D114" s="79">
        <v>341.38352531221562</v>
      </c>
      <c r="E114" s="8"/>
      <c r="F114" s="121">
        <v>107</v>
      </c>
      <c r="G114" s="24" t="s">
        <v>53</v>
      </c>
      <c r="H114" s="6">
        <v>349.36639035519477</v>
      </c>
      <c r="I114" s="79">
        <v>599.20795960367047</v>
      </c>
    </row>
    <row r="115" spans="1:9">
      <c r="A115" s="121">
        <v>108</v>
      </c>
      <c r="B115" s="24" t="s">
        <v>56</v>
      </c>
      <c r="C115" s="6">
        <v>201.46708235200123</v>
      </c>
      <c r="D115" s="79">
        <v>339.83532728574482</v>
      </c>
      <c r="E115" s="8"/>
      <c r="F115" s="121">
        <v>108</v>
      </c>
      <c r="G115" s="24" t="s">
        <v>46</v>
      </c>
      <c r="H115" s="6">
        <v>383.57323009514346</v>
      </c>
      <c r="I115" s="79">
        <v>598.75664927853734</v>
      </c>
    </row>
    <row r="116" spans="1:9">
      <c r="A116" s="121">
        <v>109</v>
      </c>
      <c r="B116" s="24" t="s">
        <v>34</v>
      </c>
      <c r="C116" s="6">
        <v>199.69778540328454</v>
      </c>
      <c r="D116" s="79">
        <v>339.17758557626848</v>
      </c>
      <c r="E116" s="8"/>
      <c r="F116" s="121">
        <v>109</v>
      </c>
      <c r="G116" s="24" t="s">
        <v>33</v>
      </c>
      <c r="H116" s="6">
        <v>335.13189604480925</v>
      </c>
      <c r="I116" s="79">
        <v>598.69631171759659</v>
      </c>
    </row>
    <row r="117" spans="1:9">
      <c r="A117" s="121">
        <v>110</v>
      </c>
      <c r="B117" s="24" t="s">
        <v>117</v>
      </c>
      <c r="C117" s="6">
        <v>198.71167245413645</v>
      </c>
      <c r="D117" s="79">
        <v>338.81099498367195</v>
      </c>
      <c r="E117" s="8"/>
      <c r="F117" s="121">
        <v>110</v>
      </c>
      <c r="G117" s="24" t="s">
        <v>86</v>
      </c>
      <c r="H117" s="6">
        <v>342.48485488894482</v>
      </c>
      <c r="I117" s="79">
        <v>597.75268051469391</v>
      </c>
    </row>
    <row r="118" spans="1:9">
      <c r="A118" s="121">
        <v>111</v>
      </c>
      <c r="B118" s="24" t="s">
        <v>53</v>
      </c>
      <c r="C118" s="6">
        <v>197.21924364435276</v>
      </c>
      <c r="D118" s="79">
        <v>338.25617987627527</v>
      </c>
      <c r="E118" s="8"/>
      <c r="F118" s="121">
        <v>111</v>
      </c>
      <c r="G118" s="24" t="s">
        <v>65</v>
      </c>
      <c r="H118" s="6">
        <v>385.1405896120333</v>
      </c>
      <c r="I118" s="79">
        <v>596.13548170988986</v>
      </c>
    </row>
    <row r="119" spans="1:9">
      <c r="A119" s="121">
        <v>112</v>
      </c>
      <c r="B119" s="24" t="s">
        <v>86</v>
      </c>
      <c r="C119" s="6">
        <v>192.88129653107677</v>
      </c>
      <c r="D119" s="79">
        <v>336.64353438340117</v>
      </c>
      <c r="E119" s="8"/>
      <c r="F119" s="121">
        <v>112</v>
      </c>
      <c r="G119" s="24" t="s">
        <v>112</v>
      </c>
      <c r="H119" s="6">
        <v>312.43696579905065</v>
      </c>
      <c r="I119" s="79">
        <v>593.35085747827816</v>
      </c>
    </row>
    <row r="120" spans="1:9">
      <c r="A120" s="121">
        <v>113</v>
      </c>
      <c r="B120" s="24" t="s">
        <v>33</v>
      </c>
      <c r="C120" s="6">
        <v>187.27640524850571</v>
      </c>
      <c r="D120" s="79">
        <v>334.55989840793586</v>
      </c>
      <c r="E120" s="8"/>
      <c r="F120" s="121">
        <v>113</v>
      </c>
      <c r="G120" s="24" t="s">
        <v>67</v>
      </c>
      <c r="H120" s="6">
        <v>374.47815209800319</v>
      </c>
      <c r="I120" s="79">
        <v>593.11766677423634</v>
      </c>
    </row>
    <row r="121" spans="1:9">
      <c r="A121" s="121">
        <v>114</v>
      </c>
      <c r="B121" s="24" t="s">
        <v>32</v>
      </c>
      <c r="C121" s="6">
        <v>183.93027660484773</v>
      </c>
      <c r="D121" s="79">
        <v>333.31596455285097</v>
      </c>
      <c r="E121" s="8"/>
      <c r="F121" s="121">
        <v>114</v>
      </c>
      <c r="G121" s="24" t="s">
        <v>10</v>
      </c>
      <c r="H121" s="6">
        <v>306.6120918367036</v>
      </c>
      <c r="I121" s="79">
        <v>584.40183149081236</v>
      </c>
    </row>
    <row r="122" spans="1:9">
      <c r="A122" s="121">
        <v>115</v>
      </c>
      <c r="B122" s="24" t="s">
        <v>87</v>
      </c>
      <c r="C122" s="6">
        <v>181.48229065457301</v>
      </c>
      <c r="D122" s="79">
        <v>332.40591807089913</v>
      </c>
      <c r="E122" s="8"/>
      <c r="F122" s="121">
        <v>115</v>
      </c>
      <c r="G122" s="24" t="s">
        <v>87</v>
      </c>
      <c r="H122" s="6">
        <v>318.11866634660339</v>
      </c>
      <c r="I122" s="79">
        <v>582.67132821076825</v>
      </c>
    </row>
    <row r="123" spans="1:9">
      <c r="A123" s="121">
        <v>116</v>
      </c>
      <c r="B123" s="24" t="s">
        <v>91</v>
      </c>
      <c r="C123" s="6">
        <v>174.78144282615062</v>
      </c>
      <c r="D123" s="79">
        <v>329.91485680003456</v>
      </c>
      <c r="E123" s="8"/>
      <c r="F123" s="121">
        <v>116</v>
      </c>
      <c r="G123" s="24" t="s">
        <v>119</v>
      </c>
      <c r="H123" s="6">
        <v>289.59215730891583</v>
      </c>
      <c r="I123" s="79">
        <v>577.5028911987381</v>
      </c>
    </row>
    <row r="124" spans="1:9">
      <c r="A124" s="121">
        <v>117</v>
      </c>
      <c r="B124" s="24" t="s">
        <v>112</v>
      </c>
      <c r="C124" s="6">
        <v>173.46308521175587</v>
      </c>
      <c r="D124" s="79">
        <v>329.42475320740584</v>
      </c>
      <c r="E124" s="8"/>
      <c r="F124" s="121">
        <v>117</v>
      </c>
      <c r="G124" s="24" t="s">
        <v>56</v>
      </c>
      <c r="H124" s="6">
        <v>341.17811529485027</v>
      </c>
      <c r="I124" s="79">
        <v>575.50035033208144</v>
      </c>
    </row>
    <row r="125" spans="1:9">
      <c r="A125" s="121">
        <v>118</v>
      </c>
      <c r="B125" s="24" t="s">
        <v>10</v>
      </c>
      <c r="C125" s="6">
        <v>172.68392253235203</v>
      </c>
      <c r="D125" s="79">
        <v>329.13509702895436</v>
      </c>
      <c r="E125" s="8"/>
      <c r="F125" s="121">
        <v>118</v>
      </c>
      <c r="G125" s="24" t="s">
        <v>34</v>
      </c>
      <c r="H125" s="6">
        <v>336.78649800716641</v>
      </c>
      <c r="I125" s="79">
        <v>572.01651494568171</v>
      </c>
    </row>
    <row r="126" spans="1:9">
      <c r="A126" s="122">
        <v>119</v>
      </c>
      <c r="B126" s="26" t="s">
        <v>119</v>
      </c>
      <c r="C126" s="7">
        <v>163.29675985085788</v>
      </c>
      <c r="D126" s="80">
        <v>325.64538975639255</v>
      </c>
      <c r="E126" s="8"/>
      <c r="F126" s="122">
        <v>119</v>
      </c>
      <c r="G126" s="26" t="s">
        <v>118</v>
      </c>
      <c r="H126" s="7">
        <v>344.24337748673605</v>
      </c>
      <c r="I126" s="80">
        <v>571.50252488469732</v>
      </c>
    </row>
  </sheetData>
  <mergeCells count="6">
    <mergeCell ref="H1:I1"/>
    <mergeCell ref="A6:A7"/>
    <mergeCell ref="F6:F7"/>
    <mergeCell ref="A3:I3"/>
    <mergeCell ref="A5:D5"/>
    <mergeCell ref="F5:I5"/>
  </mergeCells>
  <pageMargins left="0.7" right="0.7" top="0.75" bottom="0.75" header="0.3" footer="0.3"/>
  <pageSetup paperSize="9" scale="89" orientation="portrait" r:id="rId1"/>
  <headerFooter>
    <oddFooter>&amp;L&amp;"Times New Roman,Regular"&amp;11Latvijas Pašvaldību savienība, 2017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
  <sheetViews>
    <sheetView zoomScaleNormal="100" workbookViewId="0">
      <selection activeCell="A3" sqref="A3:U3"/>
    </sheetView>
  </sheetViews>
  <sheetFormatPr defaultRowHeight="12.75"/>
  <sheetData>
    <row r="1" spans="1:21" ht="15">
      <c r="S1" s="387" t="s">
        <v>238</v>
      </c>
      <c r="T1" s="387"/>
    </row>
    <row r="3" spans="1:21" ht="32.1" customHeight="1">
      <c r="A3" s="403" t="s">
        <v>226</v>
      </c>
      <c r="B3" s="403"/>
      <c r="C3" s="403"/>
      <c r="D3" s="403"/>
      <c r="E3" s="403"/>
      <c r="F3" s="403"/>
      <c r="G3" s="403"/>
      <c r="H3" s="403"/>
      <c r="I3" s="403"/>
      <c r="J3" s="403"/>
      <c r="K3" s="403"/>
      <c r="L3" s="403"/>
      <c r="M3" s="403"/>
      <c r="N3" s="403"/>
      <c r="O3" s="403"/>
      <c r="P3" s="403"/>
      <c r="Q3" s="403"/>
      <c r="R3" s="403"/>
      <c r="S3" s="403"/>
      <c r="T3" s="403"/>
      <c r="U3" s="403"/>
    </row>
  </sheetData>
  <mergeCells count="2">
    <mergeCell ref="A3:U3"/>
    <mergeCell ref="S1:T1"/>
  </mergeCells>
  <pageMargins left="0.7" right="0.7" top="0.75" bottom="0.75" header="0.3" footer="0.3"/>
  <pageSetup paperSize="9" scale="66" orientation="landscape" r:id="rId1"/>
  <headerFooter>
    <oddFooter>&amp;L&amp;"Times New Roman,Regular"&amp;11Latvijas Pašvaldību savienība, 2017</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
  <sheetViews>
    <sheetView zoomScaleNormal="100" workbookViewId="0">
      <selection activeCell="A3" sqref="A3:U3"/>
    </sheetView>
  </sheetViews>
  <sheetFormatPr defaultRowHeight="12.75"/>
  <sheetData>
    <row r="1" spans="1:21" ht="15">
      <c r="S1" s="387" t="s">
        <v>239</v>
      </c>
      <c r="T1" s="387"/>
    </row>
    <row r="3" spans="1:21" ht="41.25" customHeight="1">
      <c r="A3" s="393" t="s">
        <v>290</v>
      </c>
      <c r="B3" s="393"/>
      <c r="C3" s="393"/>
      <c r="D3" s="393"/>
      <c r="E3" s="393"/>
      <c r="F3" s="393"/>
      <c r="G3" s="393"/>
      <c r="H3" s="393"/>
      <c r="I3" s="393"/>
      <c r="J3" s="393"/>
      <c r="K3" s="393"/>
      <c r="L3" s="393"/>
      <c r="M3" s="393"/>
      <c r="N3" s="393"/>
      <c r="O3" s="393"/>
      <c r="P3" s="393"/>
      <c r="Q3" s="393"/>
      <c r="R3" s="393"/>
      <c r="S3" s="393"/>
      <c r="T3" s="404"/>
      <c r="U3" s="404"/>
    </row>
  </sheetData>
  <mergeCells count="2">
    <mergeCell ref="A3:U3"/>
    <mergeCell ref="S1:T1"/>
  </mergeCells>
  <pageMargins left="0.7" right="0.7" top="0.75" bottom="0.75" header="0.3" footer="0.3"/>
  <pageSetup paperSize="9" scale="69" orientation="landscape" r:id="rId1"/>
  <headerFooter>
    <oddFooter>&amp;L&amp;"Times New Roman,Regular"&amp;11Latvijas Pašvaldību savienība, 2017</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zoomScaleNormal="100" workbookViewId="0">
      <selection activeCell="R1" sqref="R1:S1"/>
    </sheetView>
  </sheetViews>
  <sheetFormatPr defaultRowHeight="12.75"/>
  <sheetData>
    <row r="1" spans="1:20" ht="15">
      <c r="R1" s="387" t="s">
        <v>278</v>
      </c>
      <c r="S1" s="387"/>
    </row>
    <row r="3" spans="1:20" ht="32.1" customHeight="1">
      <c r="A3" s="403" t="s">
        <v>276</v>
      </c>
      <c r="B3" s="408"/>
      <c r="C3" s="408"/>
      <c r="D3" s="408"/>
      <c r="E3" s="408"/>
      <c r="F3" s="408"/>
      <c r="G3" s="408"/>
      <c r="H3" s="408"/>
      <c r="I3" s="408"/>
      <c r="J3" s="408"/>
      <c r="K3" s="408"/>
      <c r="L3" s="408"/>
      <c r="M3" s="408"/>
      <c r="N3" s="408"/>
      <c r="O3" s="408"/>
      <c r="P3" s="408"/>
      <c r="Q3" s="408"/>
      <c r="R3" s="408"/>
      <c r="S3" s="408"/>
      <c r="T3" s="408"/>
    </row>
  </sheetData>
  <mergeCells count="2">
    <mergeCell ref="A3:T3"/>
    <mergeCell ref="R1:S1"/>
  </mergeCells>
  <pageMargins left="0.7" right="0.7" top="0.75" bottom="0.75" header="0.3" footer="0.3"/>
  <pageSetup paperSize="9" scale="69" orientation="landscape" r:id="rId1"/>
  <headerFooter>
    <oddFooter>&amp;L&amp;"Times New Roman,Regular"&amp;11Latvijas Pašvaldību savienība, 2017</oddFooter>
  </headerFooter>
  <colBreaks count="1" manualBreakCount="1">
    <brk id="2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zoomScaleNormal="100" workbookViewId="0">
      <selection activeCell="A3" sqref="A3:H3"/>
    </sheetView>
  </sheetViews>
  <sheetFormatPr defaultRowHeight="12.75"/>
  <cols>
    <col min="1" max="1" width="3.7109375" customWidth="1"/>
    <col min="2" max="2" width="17.5703125" customWidth="1"/>
    <col min="3" max="4" width="14.7109375" customWidth="1"/>
    <col min="5" max="6" width="12.7109375" customWidth="1"/>
    <col min="7" max="7" width="18.7109375" customWidth="1"/>
    <col min="8" max="8" width="12.5703125" customWidth="1"/>
    <col min="9" max="9" width="9.140625" hidden="1" customWidth="1"/>
    <col min="10" max="17" width="12.7109375" customWidth="1"/>
  </cols>
  <sheetData>
    <row r="1" spans="1:11" ht="15">
      <c r="G1" s="387" t="s">
        <v>279</v>
      </c>
      <c r="H1" s="387"/>
    </row>
    <row r="2" spans="1:11" ht="7.5" customHeight="1"/>
    <row r="3" spans="1:11" ht="44.25" customHeight="1">
      <c r="A3" s="393" t="s">
        <v>291</v>
      </c>
      <c r="B3" s="402"/>
      <c r="C3" s="402"/>
      <c r="D3" s="402"/>
      <c r="E3" s="402"/>
      <c r="F3" s="402"/>
      <c r="G3" s="402"/>
      <c r="H3" s="402"/>
    </row>
    <row r="4" spans="1:11" ht="34.5" customHeight="1">
      <c r="A4" s="385" t="s">
        <v>220</v>
      </c>
      <c r="B4" s="386"/>
      <c r="C4" s="386"/>
      <c r="D4" s="386"/>
      <c r="E4" s="386"/>
      <c r="F4" s="386"/>
      <c r="G4" s="386"/>
      <c r="H4" s="386"/>
      <c r="I4" s="96"/>
    </row>
    <row r="5" spans="1:11">
      <c r="C5" s="103"/>
      <c r="D5" s="409"/>
      <c r="E5" s="409"/>
    </row>
    <row r="6" spans="1:11" ht="79.5" customHeight="1">
      <c r="A6" s="115"/>
      <c r="B6" s="132" t="s">
        <v>0</v>
      </c>
      <c r="C6" s="116" t="s">
        <v>148</v>
      </c>
      <c r="D6" s="47" t="s">
        <v>146</v>
      </c>
      <c r="E6" s="116" t="s">
        <v>147</v>
      </c>
      <c r="F6" s="116" t="s">
        <v>141</v>
      </c>
      <c r="G6" s="115" t="s">
        <v>150</v>
      </c>
      <c r="H6" s="115" t="s">
        <v>167</v>
      </c>
    </row>
    <row r="7" spans="1:11" ht="12.75" customHeight="1">
      <c r="A7" s="163"/>
      <c r="B7" s="183" t="s">
        <v>140</v>
      </c>
      <c r="C7" s="163">
        <f>SUM(C8:C126)</f>
        <v>1520251490.0000012</v>
      </c>
      <c r="D7" s="163">
        <f t="shared" ref="D7:E7" si="0">SUM(D8:D126)</f>
        <v>1426939366</v>
      </c>
      <c r="E7" s="163">
        <f t="shared" si="0"/>
        <v>93312123.999999985</v>
      </c>
      <c r="F7" s="184">
        <v>6.5393194850018599E-2</v>
      </c>
      <c r="G7" s="163"/>
      <c r="H7" s="163">
        <f t="shared" ref="H7" si="1">SUM(H8:H126)</f>
        <v>2144763</v>
      </c>
    </row>
    <row r="8" spans="1:11">
      <c r="A8" s="21">
        <v>1</v>
      </c>
      <c r="B8" s="179" t="s">
        <v>70</v>
      </c>
      <c r="C8" s="185">
        <v>18379679.661954403</v>
      </c>
      <c r="D8" s="185">
        <v>16008355.540626541</v>
      </c>
      <c r="E8" s="194">
        <v>2371324.1213278621</v>
      </c>
      <c r="F8" s="195">
        <v>0.1481304007341564</v>
      </c>
      <c r="G8" s="186" t="s">
        <v>152</v>
      </c>
      <c r="H8" s="187">
        <v>19115</v>
      </c>
    </row>
    <row r="9" spans="1:11">
      <c r="A9" s="23">
        <v>2</v>
      </c>
      <c r="B9" s="181" t="s">
        <v>80</v>
      </c>
      <c r="C9" s="180">
        <v>2133649.9198055454</v>
      </c>
      <c r="D9" s="180">
        <v>1897413.9470508213</v>
      </c>
      <c r="E9" s="196">
        <v>236235.97275472409</v>
      </c>
      <c r="F9" s="197">
        <v>0.12450418271769803</v>
      </c>
      <c r="G9" s="188" t="s">
        <v>154</v>
      </c>
      <c r="H9" s="189">
        <v>2928</v>
      </c>
      <c r="K9" s="127"/>
    </row>
    <row r="10" spans="1:11">
      <c r="A10" s="23">
        <v>3</v>
      </c>
      <c r="B10" s="181" t="s">
        <v>5</v>
      </c>
      <c r="C10" s="180">
        <v>50600498.425667085</v>
      </c>
      <c r="D10" s="180">
        <v>45738837.144000001</v>
      </c>
      <c r="E10" s="196">
        <v>4861661.2816670835</v>
      </c>
      <c r="F10" s="197">
        <v>0.10629175521802336</v>
      </c>
      <c r="G10" s="188" t="s">
        <v>156</v>
      </c>
      <c r="H10" s="189">
        <v>78144</v>
      </c>
      <c r="K10" s="9"/>
    </row>
    <row r="11" spans="1:11">
      <c r="A11" s="23">
        <v>4</v>
      </c>
      <c r="B11" s="181" t="s">
        <v>60</v>
      </c>
      <c r="C11" s="180">
        <v>4181502.2213497115</v>
      </c>
      <c r="D11" s="180">
        <v>3780848.6875164681</v>
      </c>
      <c r="E11" s="196">
        <v>400653.53383324342</v>
      </c>
      <c r="F11" s="197">
        <v>0.10596920610870075</v>
      </c>
      <c r="G11" s="188" t="s">
        <v>152</v>
      </c>
      <c r="H11" s="189">
        <v>5927</v>
      </c>
    </row>
    <row r="12" spans="1:11">
      <c r="A12" s="23">
        <v>5</v>
      </c>
      <c r="B12" s="181" t="s">
        <v>20</v>
      </c>
      <c r="C12" s="180">
        <v>9484049.9872805011</v>
      </c>
      <c r="D12" s="180">
        <v>8626055.9283235855</v>
      </c>
      <c r="E12" s="196">
        <v>857994.05895691551</v>
      </c>
      <c r="F12" s="197">
        <v>9.9465394855567713E-2</v>
      </c>
      <c r="G12" s="188" t="s">
        <v>152</v>
      </c>
      <c r="H12" s="189">
        <v>10970</v>
      </c>
    </row>
    <row r="13" spans="1:11">
      <c r="A13" s="23">
        <v>6</v>
      </c>
      <c r="B13" s="182" t="s">
        <v>78</v>
      </c>
      <c r="C13" s="180">
        <v>7859247.2810044726</v>
      </c>
      <c r="D13" s="180">
        <v>7220413.0089679705</v>
      </c>
      <c r="E13" s="196">
        <v>638834.27203650214</v>
      </c>
      <c r="F13" s="197">
        <v>8.8476139971917167E-2</v>
      </c>
      <c r="G13" s="188" t="s">
        <v>155</v>
      </c>
      <c r="H13" s="189">
        <v>10698</v>
      </c>
    </row>
    <row r="14" spans="1:11">
      <c r="A14" s="23">
        <v>7</v>
      </c>
      <c r="B14" s="181" t="s">
        <v>61</v>
      </c>
      <c r="C14" s="180">
        <v>19892903.868798036</v>
      </c>
      <c r="D14" s="180">
        <v>18276079.611930743</v>
      </c>
      <c r="E14" s="196">
        <v>1616824.2568672933</v>
      </c>
      <c r="F14" s="197">
        <v>8.8466689311848867E-2</v>
      </c>
      <c r="G14" s="188" t="s">
        <v>152</v>
      </c>
      <c r="H14" s="189">
        <v>23181</v>
      </c>
    </row>
    <row r="15" spans="1:11">
      <c r="A15" s="23">
        <v>8</v>
      </c>
      <c r="B15" s="181" t="s">
        <v>49</v>
      </c>
      <c r="C15" s="180">
        <v>1784590.6320009818</v>
      </c>
      <c r="D15" s="180">
        <v>1639949.4507606761</v>
      </c>
      <c r="E15" s="196">
        <v>144641.18124030577</v>
      </c>
      <c r="F15" s="197">
        <v>8.8198560738085741E-2</v>
      </c>
      <c r="G15" s="188" t="s">
        <v>152</v>
      </c>
      <c r="H15" s="189">
        <v>2553</v>
      </c>
    </row>
    <row r="16" spans="1:11">
      <c r="A16" s="23">
        <v>9</v>
      </c>
      <c r="B16" s="181" t="s">
        <v>29</v>
      </c>
      <c r="C16" s="180">
        <v>5845694.2182967672</v>
      </c>
      <c r="D16" s="180">
        <v>5372147.8609030582</v>
      </c>
      <c r="E16" s="196">
        <v>473546.35739370901</v>
      </c>
      <c r="F16" s="197">
        <v>8.814842213112617E-2</v>
      </c>
      <c r="G16" s="188" t="s">
        <v>152</v>
      </c>
      <c r="H16" s="189">
        <v>7081</v>
      </c>
    </row>
    <row r="17" spans="1:8">
      <c r="A17" s="23">
        <v>10</v>
      </c>
      <c r="B17" s="181" t="s">
        <v>22</v>
      </c>
      <c r="C17" s="180">
        <v>4261403.9270468866</v>
      </c>
      <c r="D17" s="180">
        <v>3923963.4014128125</v>
      </c>
      <c r="E17" s="196">
        <v>337440.52563407412</v>
      </c>
      <c r="F17" s="197">
        <v>8.5994819807080569E-2</v>
      </c>
      <c r="G17" s="188" t="s">
        <v>152</v>
      </c>
      <c r="H17" s="189">
        <v>5694</v>
      </c>
    </row>
    <row r="18" spans="1:8">
      <c r="A18" s="23">
        <v>11</v>
      </c>
      <c r="B18" s="181" t="s">
        <v>44</v>
      </c>
      <c r="C18" s="180">
        <v>8210188.9456416126</v>
      </c>
      <c r="D18" s="180">
        <v>7567294.5820777081</v>
      </c>
      <c r="E18" s="196">
        <v>642894.36356390454</v>
      </c>
      <c r="F18" s="197">
        <v>8.4956962701905114E-2</v>
      </c>
      <c r="G18" s="188" t="s">
        <v>152</v>
      </c>
      <c r="H18" s="189">
        <v>9632</v>
      </c>
    </row>
    <row r="19" spans="1:8">
      <c r="A19" s="23">
        <v>12</v>
      </c>
      <c r="B19" s="181" t="s">
        <v>57</v>
      </c>
      <c r="C19" s="180">
        <v>3802635.9533025031</v>
      </c>
      <c r="D19" s="180">
        <v>3508639.778373084</v>
      </c>
      <c r="E19" s="196">
        <v>293996.17492941907</v>
      </c>
      <c r="F19" s="197">
        <v>8.3792065729170417E-2</v>
      </c>
      <c r="G19" s="188" t="s">
        <v>152</v>
      </c>
      <c r="H19" s="189">
        <v>5445</v>
      </c>
    </row>
    <row r="20" spans="1:8">
      <c r="A20" s="23">
        <v>13</v>
      </c>
      <c r="B20" s="181" t="s">
        <v>39</v>
      </c>
      <c r="C20" s="180">
        <v>2106098.1143876021</v>
      </c>
      <c r="D20" s="180">
        <v>1944826.6446505534</v>
      </c>
      <c r="E20" s="196">
        <v>161271.46973704873</v>
      </c>
      <c r="F20" s="197">
        <v>8.2923313592315528E-2</v>
      </c>
      <c r="G20" s="188" t="s">
        <v>153</v>
      </c>
      <c r="H20" s="189">
        <v>3243</v>
      </c>
    </row>
    <row r="21" spans="1:8">
      <c r="A21" s="23">
        <v>14</v>
      </c>
      <c r="B21" s="181" t="s">
        <v>90</v>
      </c>
      <c r="C21" s="180">
        <v>1288462.2405275097</v>
      </c>
      <c r="D21" s="180">
        <v>1190960.0887208795</v>
      </c>
      <c r="E21" s="196">
        <v>97502.151806630194</v>
      </c>
      <c r="F21" s="197">
        <v>8.1868530045662524E-2</v>
      </c>
      <c r="G21" s="188" t="s">
        <v>154</v>
      </c>
      <c r="H21" s="189">
        <v>1832</v>
      </c>
    </row>
    <row r="22" spans="1:8">
      <c r="A22" s="23">
        <v>15</v>
      </c>
      <c r="B22" s="181" t="s">
        <v>96</v>
      </c>
      <c r="C22" s="180">
        <v>17288779.135227121</v>
      </c>
      <c r="D22" s="180">
        <v>16001641.676180894</v>
      </c>
      <c r="E22" s="196">
        <v>1287137.4590462279</v>
      </c>
      <c r="F22" s="197">
        <v>8.0437837885233066E-2</v>
      </c>
      <c r="G22" s="188" t="s">
        <v>152</v>
      </c>
      <c r="H22" s="189">
        <v>23340</v>
      </c>
    </row>
    <row r="23" spans="1:8">
      <c r="A23" s="23">
        <v>16</v>
      </c>
      <c r="B23" s="181" t="s">
        <v>99</v>
      </c>
      <c r="C23" s="180">
        <v>1824920.9157116781</v>
      </c>
      <c r="D23" s="180">
        <v>1690389.2458015832</v>
      </c>
      <c r="E23" s="196">
        <v>134531.66991009493</v>
      </c>
      <c r="F23" s="197">
        <v>7.9586207877405224E-2</v>
      </c>
      <c r="G23" s="188" t="s">
        <v>152</v>
      </c>
      <c r="H23" s="189">
        <v>2421</v>
      </c>
    </row>
    <row r="24" spans="1:8">
      <c r="A24" s="23">
        <v>17</v>
      </c>
      <c r="B24" s="181" t="s">
        <v>38</v>
      </c>
      <c r="C24" s="180">
        <v>5411620.9853371596</v>
      </c>
      <c r="D24" s="180">
        <v>5013656.4933575643</v>
      </c>
      <c r="E24" s="196">
        <v>397964.49197959527</v>
      </c>
      <c r="F24" s="197">
        <v>7.937609856336314E-2</v>
      </c>
      <c r="G24" s="188" t="s">
        <v>152</v>
      </c>
      <c r="H24" s="189">
        <v>7642</v>
      </c>
    </row>
    <row r="25" spans="1:8">
      <c r="A25" s="23">
        <v>18</v>
      </c>
      <c r="B25" s="181" t="s">
        <v>115</v>
      </c>
      <c r="C25" s="180">
        <v>9111227.625478901</v>
      </c>
      <c r="D25" s="180">
        <v>8446405.6317407396</v>
      </c>
      <c r="E25" s="196">
        <v>664821.9937381614</v>
      </c>
      <c r="F25" s="197">
        <v>7.8710640090481565E-2</v>
      </c>
      <c r="G25" s="188" t="s">
        <v>154</v>
      </c>
      <c r="H25" s="189">
        <v>12361</v>
      </c>
    </row>
    <row r="26" spans="1:8">
      <c r="A26" s="23">
        <v>19</v>
      </c>
      <c r="B26" s="181" t="s">
        <v>104</v>
      </c>
      <c r="C26" s="180">
        <v>8711811.9655761477</v>
      </c>
      <c r="D26" s="180">
        <v>8076455.8300067224</v>
      </c>
      <c r="E26" s="196">
        <v>635356.1355694253</v>
      </c>
      <c r="F26" s="197">
        <v>7.8667691490228453E-2</v>
      </c>
      <c r="G26" s="188" t="s">
        <v>152</v>
      </c>
      <c r="H26" s="189">
        <v>10571</v>
      </c>
    </row>
    <row r="27" spans="1:8">
      <c r="A27" s="23">
        <v>20</v>
      </c>
      <c r="B27" s="181" t="s">
        <v>98</v>
      </c>
      <c r="C27" s="180">
        <v>4809301.8422484268</v>
      </c>
      <c r="D27" s="180">
        <v>4462006.4004592588</v>
      </c>
      <c r="E27" s="196">
        <v>347295.44178916793</v>
      </c>
      <c r="F27" s="197">
        <v>7.7833918336249308E-2</v>
      </c>
      <c r="G27" s="188" t="s">
        <v>152</v>
      </c>
      <c r="H27" s="189">
        <v>6232</v>
      </c>
    </row>
    <row r="28" spans="1:8">
      <c r="A28" s="23">
        <v>21</v>
      </c>
      <c r="B28" s="181" t="s">
        <v>77</v>
      </c>
      <c r="C28" s="180">
        <v>14640774.115560681</v>
      </c>
      <c r="D28" s="180">
        <v>13593377.703595517</v>
      </c>
      <c r="E28" s="196">
        <v>1047396.4119651634</v>
      </c>
      <c r="F28" s="197">
        <v>7.705196124198932E-2</v>
      </c>
      <c r="G28" s="188" t="s">
        <v>152</v>
      </c>
      <c r="H28" s="189">
        <v>20330</v>
      </c>
    </row>
    <row r="29" spans="1:8">
      <c r="A29" s="23">
        <v>22</v>
      </c>
      <c r="B29" s="181" t="s">
        <v>45</v>
      </c>
      <c r="C29" s="180">
        <v>5753206.5431547482</v>
      </c>
      <c r="D29" s="180">
        <v>5350164.530707214</v>
      </c>
      <c r="E29" s="196">
        <v>403042.01244753413</v>
      </c>
      <c r="F29" s="197">
        <v>7.5332638862651624E-2</v>
      </c>
      <c r="G29" s="188" t="s">
        <v>152</v>
      </c>
      <c r="H29" s="189">
        <v>8251</v>
      </c>
    </row>
    <row r="30" spans="1:8">
      <c r="A30" s="23">
        <v>23</v>
      </c>
      <c r="B30" s="181" t="s">
        <v>17</v>
      </c>
      <c r="C30" s="180">
        <v>4181074.0800892962</v>
      </c>
      <c r="D30" s="180">
        <v>3890733.8478264469</v>
      </c>
      <c r="E30" s="196">
        <v>290340.23226284934</v>
      </c>
      <c r="F30" s="197">
        <v>7.4623514128330237E-2</v>
      </c>
      <c r="G30" s="188" t="s">
        <v>153</v>
      </c>
      <c r="H30" s="189">
        <v>5944</v>
      </c>
    </row>
    <row r="31" spans="1:8">
      <c r="A31" s="23">
        <v>24</v>
      </c>
      <c r="B31" s="181" t="s">
        <v>54</v>
      </c>
      <c r="C31" s="180">
        <v>4392012.4439779194</v>
      </c>
      <c r="D31" s="180">
        <v>4089430.9254975379</v>
      </c>
      <c r="E31" s="196">
        <v>302581.51848038146</v>
      </c>
      <c r="F31" s="197">
        <v>7.3991106340442148E-2</v>
      </c>
      <c r="G31" s="188" t="s">
        <v>153</v>
      </c>
      <c r="H31" s="189">
        <v>6587</v>
      </c>
    </row>
    <row r="32" spans="1:8">
      <c r="A32" s="23">
        <v>25</v>
      </c>
      <c r="B32" s="181" t="s">
        <v>89</v>
      </c>
      <c r="C32" s="180">
        <v>4873494.7171775736</v>
      </c>
      <c r="D32" s="180">
        <v>4543175.0860789446</v>
      </c>
      <c r="E32" s="196">
        <v>330319.63109862898</v>
      </c>
      <c r="F32" s="197">
        <v>7.2706779914950781E-2</v>
      </c>
      <c r="G32" s="188" t="s">
        <v>152</v>
      </c>
      <c r="H32" s="189">
        <v>6915</v>
      </c>
    </row>
    <row r="33" spans="1:8">
      <c r="A33" s="23">
        <v>26</v>
      </c>
      <c r="B33" s="181" t="s">
        <v>7</v>
      </c>
      <c r="C33" s="180">
        <v>537988591.33668971</v>
      </c>
      <c r="D33" s="180">
        <v>501753398.41799021</v>
      </c>
      <c r="E33" s="196">
        <v>36235192.918699503</v>
      </c>
      <c r="F33" s="197">
        <v>7.2217135016818368E-2</v>
      </c>
      <c r="G33" s="188" t="s">
        <v>157</v>
      </c>
      <c r="H33" s="189">
        <v>698529</v>
      </c>
    </row>
    <row r="34" spans="1:8">
      <c r="A34" s="23">
        <v>27</v>
      </c>
      <c r="B34" s="181" t="s">
        <v>2</v>
      </c>
      <c r="C34" s="180">
        <v>15221943.877402082</v>
      </c>
      <c r="D34" s="180">
        <v>14202224.836800002</v>
      </c>
      <c r="E34" s="196">
        <v>1019719.0406020805</v>
      </c>
      <c r="F34" s="197">
        <v>7.1799950523233624E-2</v>
      </c>
      <c r="G34" s="188" t="s">
        <v>158</v>
      </c>
      <c r="H34" s="189">
        <v>24146</v>
      </c>
    </row>
    <row r="35" spans="1:8">
      <c r="A35" s="23">
        <v>28</v>
      </c>
      <c r="B35" s="181" t="s">
        <v>100</v>
      </c>
      <c r="C35" s="180">
        <v>13729119.966498541</v>
      </c>
      <c r="D35" s="180">
        <v>12815097.309568569</v>
      </c>
      <c r="E35" s="196">
        <v>914022.65692997165</v>
      </c>
      <c r="F35" s="197">
        <v>7.1323895156652828E-2</v>
      </c>
      <c r="G35" s="188" t="s">
        <v>165</v>
      </c>
      <c r="H35" s="189">
        <v>18393</v>
      </c>
    </row>
    <row r="36" spans="1:8">
      <c r="A36" s="23">
        <v>29</v>
      </c>
      <c r="B36" s="181" t="s">
        <v>69</v>
      </c>
      <c r="C36" s="180">
        <v>2604919.8410402765</v>
      </c>
      <c r="D36" s="180">
        <v>2432236.756218588</v>
      </c>
      <c r="E36" s="196">
        <v>172683.08482168848</v>
      </c>
      <c r="F36" s="197">
        <v>7.0997646253056379E-2</v>
      </c>
      <c r="G36" s="188" t="s">
        <v>152</v>
      </c>
      <c r="H36" s="189">
        <v>3706</v>
      </c>
    </row>
    <row r="37" spans="1:8">
      <c r="A37" s="23">
        <v>30</v>
      </c>
      <c r="B37" s="181" t="s">
        <v>79</v>
      </c>
      <c r="C37" s="180">
        <v>2861497.2866664669</v>
      </c>
      <c r="D37" s="180">
        <v>2672037.1382037806</v>
      </c>
      <c r="E37" s="196">
        <v>189460.14846268622</v>
      </c>
      <c r="F37" s="197">
        <v>7.090475867788526E-2</v>
      </c>
      <c r="G37" s="188" t="s">
        <v>153</v>
      </c>
      <c r="H37" s="189">
        <v>4138</v>
      </c>
    </row>
    <row r="38" spans="1:8">
      <c r="A38" s="23">
        <v>31</v>
      </c>
      <c r="B38" s="181" t="s">
        <v>63</v>
      </c>
      <c r="C38" s="180">
        <v>2333396.0544512952</v>
      </c>
      <c r="D38" s="180">
        <v>2181942.0614991784</v>
      </c>
      <c r="E38" s="196">
        <v>151453.99295211677</v>
      </c>
      <c r="F38" s="197">
        <v>6.9412472322044616E-2</v>
      </c>
      <c r="G38" s="188" t="s">
        <v>153</v>
      </c>
      <c r="H38" s="189">
        <v>3664</v>
      </c>
    </row>
    <row r="39" spans="1:8">
      <c r="A39" s="23">
        <v>32</v>
      </c>
      <c r="B39" s="181" t="s">
        <v>92</v>
      </c>
      <c r="C39" s="180">
        <v>2491253.6041202657</v>
      </c>
      <c r="D39" s="180">
        <v>2330511.494839224</v>
      </c>
      <c r="E39" s="196">
        <v>160742.10928104166</v>
      </c>
      <c r="F39" s="197">
        <v>6.8972888413979305E-2</v>
      </c>
      <c r="G39" s="188" t="s">
        <v>155</v>
      </c>
      <c r="H39" s="189">
        <v>3884</v>
      </c>
    </row>
    <row r="40" spans="1:8">
      <c r="A40" s="23">
        <v>33</v>
      </c>
      <c r="B40" s="181" t="s">
        <v>43</v>
      </c>
      <c r="C40" s="180">
        <v>6496704.3313911054</v>
      </c>
      <c r="D40" s="180">
        <v>6081467.4144192412</v>
      </c>
      <c r="E40" s="196">
        <v>415236.91697186418</v>
      </c>
      <c r="F40" s="197">
        <v>6.8279066329835381E-2</v>
      </c>
      <c r="G40" s="188" t="s">
        <v>155</v>
      </c>
      <c r="H40" s="189">
        <v>9272</v>
      </c>
    </row>
    <row r="41" spans="1:8">
      <c r="A41" s="23">
        <v>34</v>
      </c>
      <c r="B41" s="181" t="s">
        <v>47</v>
      </c>
      <c r="C41" s="180">
        <v>3991694.3010444152</v>
      </c>
      <c r="D41" s="180">
        <v>3738221.9753191075</v>
      </c>
      <c r="E41" s="196">
        <v>253472.32572530769</v>
      </c>
      <c r="F41" s="197">
        <v>6.7805584419226683E-2</v>
      </c>
      <c r="G41" s="188" t="s">
        <v>155</v>
      </c>
      <c r="H41" s="189">
        <v>6037</v>
      </c>
    </row>
    <row r="42" spans="1:8">
      <c r="A42" s="23">
        <v>35</v>
      </c>
      <c r="B42" s="181" t="s">
        <v>84</v>
      </c>
      <c r="C42" s="180">
        <v>5683754.4257784765</v>
      </c>
      <c r="D42" s="180">
        <v>5323072.3753984403</v>
      </c>
      <c r="E42" s="196">
        <v>360682.05038003623</v>
      </c>
      <c r="F42" s="197">
        <v>6.7758246543292433E-2</v>
      </c>
      <c r="G42" s="188" t="s">
        <v>153</v>
      </c>
      <c r="H42" s="189">
        <v>8736</v>
      </c>
    </row>
    <row r="43" spans="1:8">
      <c r="A43" s="23">
        <v>36</v>
      </c>
      <c r="B43" s="181" t="s">
        <v>3</v>
      </c>
      <c r="C43" s="180">
        <v>42982033.750935279</v>
      </c>
      <c r="D43" s="180">
        <v>40332124.106330842</v>
      </c>
      <c r="E43" s="196">
        <v>2649909.6446044371</v>
      </c>
      <c r="F43" s="197">
        <v>6.5702208929494077E-2</v>
      </c>
      <c r="G43" s="188" t="s">
        <v>158</v>
      </c>
      <c r="H43" s="189">
        <v>61623</v>
      </c>
    </row>
    <row r="44" spans="1:8">
      <c r="A44" s="23">
        <v>37</v>
      </c>
      <c r="B44" s="181" t="s">
        <v>64</v>
      </c>
      <c r="C44" s="180">
        <v>11907740.455325255</v>
      </c>
      <c r="D44" s="180">
        <v>11180507.516209487</v>
      </c>
      <c r="E44" s="196">
        <v>727232.9391157683</v>
      </c>
      <c r="F44" s="197">
        <v>6.5044716267255831E-2</v>
      </c>
      <c r="G44" s="188" t="s">
        <v>165</v>
      </c>
      <c r="H44" s="189">
        <v>18094</v>
      </c>
    </row>
    <row r="45" spans="1:8">
      <c r="A45" s="23">
        <v>38</v>
      </c>
      <c r="B45" s="181" t="s">
        <v>95</v>
      </c>
      <c r="C45" s="180">
        <v>2568467.5253974725</v>
      </c>
      <c r="D45" s="180">
        <v>2411963.8829708458</v>
      </c>
      <c r="E45" s="196">
        <v>156503.64242662676</v>
      </c>
      <c r="F45" s="197">
        <v>6.4886395493559013E-2</v>
      </c>
      <c r="G45" s="188" t="s">
        <v>155</v>
      </c>
      <c r="H45" s="189">
        <v>3987</v>
      </c>
    </row>
    <row r="46" spans="1:8">
      <c r="A46" s="23">
        <v>39</v>
      </c>
      <c r="B46" s="181" t="s">
        <v>36</v>
      </c>
      <c r="C46" s="180">
        <v>2971709.099781116</v>
      </c>
      <c r="D46" s="180">
        <v>2790846.1360329026</v>
      </c>
      <c r="E46" s="196">
        <v>180862.96374821337</v>
      </c>
      <c r="F46" s="197">
        <v>6.4805781090212289E-2</v>
      </c>
      <c r="G46" s="188" t="s">
        <v>154</v>
      </c>
      <c r="H46" s="189">
        <v>4354</v>
      </c>
    </row>
    <row r="47" spans="1:8">
      <c r="A47" s="23">
        <v>40</v>
      </c>
      <c r="B47" s="181" t="s">
        <v>107</v>
      </c>
      <c r="C47" s="180">
        <v>2463828.4421777888</v>
      </c>
      <c r="D47" s="180">
        <v>2314560.2221380016</v>
      </c>
      <c r="E47" s="196">
        <v>149268.22003978724</v>
      </c>
      <c r="F47" s="197">
        <v>6.4490964033722786E-2</v>
      </c>
      <c r="G47" s="188" t="s">
        <v>155</v>
      </c>
      <c r="H47" s="189">
        <v>3698</v>
      </c>
    </row>
    <row r="48" spans="1:8">
      <c r="A48" s="23">
        <v>41</v>
      </c>
      <c r="B48" s="181" t="s">
        <v>11</v>
      </c>
      <c r="C48" s="180">
        <v>6104418.8822280196</v>
      </c>
      <c r="D48" s="180">
        <v>5735484.5446534399</v>
      </c>
      <c r="E48" s="196">
        <v>368934.33757457975</v>
      </c>
      <c r="F48" s="197">
        <v>6.4324876948451903E-2</v>
      </c>
      <c r="G48" s="188" t="s">
        <v>161</v>
      </c>
      <c r="H48" s="189">
        <v>9002</v>
      </c>
    </row>
    <row r="49" spans="1:8">
      <c r="A49" s="23">
        <v>42</v>
      </c>
      <c r="B49" s="181" t="s">
        <v>62</v>
      </c>
      <c r="C49" s="180">
        <v>7315167.4629056966</v>
      </c>
      <c r="D49" s="180">
        <v>6875989.9603502667</v>
      </c>
      <c r="E49" s="196">
        <v>439177.50255542994</v>
      </c>
      <c r="F49" s="197">
        <v>6.3871166928384904E-2</v>
      </c>
      <c r="G49" s="188" t="s">
        <v>152</v>
      </c>
      <c r="H49" s="189">
        <v>10689</v>
      </c>
    </row>
    <row r="50" spans="1:8">
      <c r="A50" s="23">
        <v>43</v>
      </c>
      <c r="B50" s="181" t="s">
        <v>76</v>
      </c>
      <c r="C50" s="180">
        <v>25578199.871818982</v>
      </c>
      <c r="D50" s="180">
        <v>24044868.886494506</v>
      </c>
      <c r="E50" s="196">
        <v>1533330.9853244759</v>
      </c>
      <c r="F50" s="197">
        <v>6.3769571485819743E-2</v>
      </c>
      <c r="G50" s="188" t="s">
        <v>165</v>
      </c>
      <c r="H50" s="189">
        <v>36344</v>
      </c>
    </row>
    <row r="51" spans="1:8">
      <c r="A51" s="23">
        <v>44</v>
      </c>
      <c r="B51" s="181" t="s">
        <v>27</v>
      </c>
      <c r="C51" s="180">
        <v>4248181.294794213</v>
      </c>
      <c r="D51" s="180">
        <v>3994654.0085940622</v>
      </c>
      <c r="E51" s="196">
        <v>253527.28620015085</v>
      </c>
      <c r="F51" s="197">
        <v>6.3466644584165399E-2</v>
      </c>
      <c r="G51" s="188" t="s">
        <v>154</v>
      </c>
      <c r="H51" s="189">
        <v>6376</v>
      </c>
    </row>
    <row r="52" spans="1:8">
      <c r="A52" s="23">
        <v>45</v>
      </c>
      <c r="B52" s="181" t="s">
        <v>13</v>
      </c>
      <c r="C52" s="180">
        <v>1865211.0770405126</v>
      </c>
      <c r="D52" s="180">
        <v>1754206.7643795134</v>
      </c>
      <c r="E52" s="196">
        <v>111004.31266099913</v>
      </c>
      <c r="F52" s="197">
        <v>6.3278921798173959E-2</v>
      </c>
      <c r="G52" s="188" t="s">
        <v>155</v>
      </c>
      <c r="H52" s="189">
        <v>2941</v>
      </c>
    </row>
    <row r="53" spans="1:8">
      <c r="A53" s="23">
        <v>46</v>
      </c>
      <c r="B53" s="181" t="s">
        <v>91</v>
      </c>
      <c r="C53" s="180">
        <v>1552023.2116183406</v>
      </c>
      <c r="D53" s="180">
        <v>1459998.312661594</v>
      </c>
      <c r="E53" s="196">
        <v>92024.898956746561</v>
      </c>
      <c r="F53" s="197">
        <v>6.3030825555533854E-2</v>
      </c>
      <c r="G53" s="188" t="s">
        <v>151</v>
      </c>
      <c r="H53" s="189">
        <v>2395</v>
      </c>
    </row>
    <row r="54" spans="1:8">
      <c r="A54" s="23">
        <v>47</v>
      </c>
      <c r="B54" s="181" t="s">
        <v>25</v>
      </c>
      <c r="C54" s="180">
        <v>17087580.115584601</v>
      </c>
      <c r="D54" s="180">
        <v>16095379.105660567</v>
      </c>
      <c r="E54" s="196">
        <v>992201.00992403366</v>
      </c>
      <c r="F54" s="197">
        <v>6.1645084804190065E-2</v>
      </c>
      <c r="G54" s="188" t="s">
        <v>161</v>
      </c>
      <c r="H54" s="189">
        <v>25613</v>
      </c>
    </row>
    <row r="55" spans="1:8">
      <c r="A55" s="23">
        <v>48</v>
      </c>
      <c r="B55" s="181" t="s">
        <v>41</v>
      </c>
      <c r="C55" s="180">
        <v>6473495.0952110235</v>
      </c>
      <c r="D55" s="180">
        <v>6098030.6072932472</v>
      </c>
      <c r="E55" s="196">
        <v>375464.48791777622</v>
      </c>
      <c r="F55" s="197">
        <v>6.1571433811552279E-2</v>
      </c>
      <c r="G55" s="188" t="s">
        <v>154</v>
      </c>
      <c r="H55" s="189">
        <v>9528</v>
      </c>
    </row>
    <row r="56" spans="1:8">
      <c r="A56" s="23">
        <v>49</v>
      </c>
      <c r="B56" s="181" t="s">
        <v>114</v>
      </c>
      <c r="C56" s="180">
        <v>5965448.0915788487</v>
      </c>
      <c r="D56" s="180">
        <v>5621277.3737365389</v>
      </c>
      <c r="E56" s="196">
        <v>344170.71784230974</v>
      </c>
      <c r="F56" s="197">
        <v>6.122642505604281E-2</v>
      </c>
      <c r="G56" s="188" t="s">
        <v>155</v>
      </c>
      <c r="H56" s="189">
        <v>8966</v>
      </c>
    </row>
    <row r="57" spans="1:8">
      <c r="A57" s="23">
        <v>50</v>
      </c>
      <c r="B57" s="181" t="s">
        <v>30</v>
      </c>
      <c r="C57" s="180">
        <v>12656100.404630831</v>
      </c>
      <c r="D57" s="180">
        <v>11929704.380549056</v>
      </c>
      <c r="E57" s="196">
        <v>726396.02408177406</v>
      </c>
      <c r="F57" s="197">
        <v>6.0889691890952058E-2</v>
      </c>
      <c r="G57" s="188" t="s">
        <v>162</v>
      </c>
      <c r="H57" s="189">
        <v>18717</v>
      </c>
    </row>
    <row r="58" spans="1:8">
      <c r="A58" s="23">
        <v>51</v>
      </c>
      <c r="B58" s="181" t="s">
        <v>103</v>
      </c>
      <c r="C58" s="180">
        <v>9056792.6982117016</v>
      </c>
      <c r="D58" s="180">
        <v>8540280.3896751963</v>
      </c>
      <c r="E58" s="196">
        <v>516512.30853650533</v>
      </c>
      <c r="F58" s="197">
        <v>6.0479549261748478E-2</v>
      </c>
      <c r="G58" s="188" t="s">
        <v>162</v>
      </c>
      <c r="H58" s="189">
        <v>13275</v>
      </c>
    </row>
    <row r="59" spans="1:8">
      <c r="A59" s="23">
        <v>52</v>
      </c>
      <c r="B59" s="181" t="s">
        <v>106</v>
      </c>
      <c r="C59" s="180">
        <v>20799757.994108159</v>
      </c>
      <c r="D59" s="180">
        <v>19619606.324842378</v>
      </c>
      <c r="E59" s="196">
        <v>1180151.6692657806</v>
      </c>
      <c r="F59" s="197">
        <v>6.0151648800999213E-2</v>
      </c>
      <c r="G59" s="188" t="s">
        <v>164</v>
      </c>
      <c r="H59" s="189">
        <v>31954</v>
      </c>
    </row>
    <row r="60" spans="1:8">
      <c r="A60" s="23">
        <v>53</v>
      </c>
      <c r="B60" s="181" t="s">
        <v>58</v>
      </c>
      <c r="C60" s="180">
        <v>4106989.0013959426</v>
      </c>
      <c r="D60" s="180">
        <v>3874632.8128829319</v>
      </c>
      <c r="E60" s="196">
        <v>232356.18851301074</v>
      </c>
      <c r="F60" s="197">
        <v>5.9968569857881793E-2</v>
      </c>
      <c r="G60" s="188" t="s">
        <v>155</v>
      </c>
      <c r="H60" s="189">
        <v>6346</v>
      </c>
    </row>
    <row r="61" spans="1:8">
      <c r="A61" s="23">
        <v>54</v>
      </c>
      <c r="B61" s="181" t="s">
        <v>82</v>
      </c>
      <c r="C61" s="180">
        <v>6476520.100337212</v>
      </c>
      <c r="D61" s="180">
        <v>6110476.4386771889</v>
      </c>
      <c r="E61" s="196">
        <v>366043.66166002303</v>
      </c>
      <c r="F61" s="197">
        <v>5.9904275113981997E-2</v>
      </c>
      <c r="G61" s="188" t="s">
        <v>163</v>
      </c>
      <c r="H61" s="189">
        <v>10497</v>
      </c>
    </row>
    <row r="62" spans="1:8">
      <c r="A62" s="23">
        <v>55</v>
      </c>
      <c r="B62" s="181" t="s">
        <v>51</v>
      </c>
      <c r="C62" s="180">
        <v>16393606.339729289</v>
      </c>
      <c r="D62" s="180">
        <v>15475123.859878533</v>
      </c>
      <c r="E62" s="196">
        <v>918482.479850756</v>
      </c>
      <c r="F62" s="197">
        <v>5.9352189240439834E-2</v>
      </c>
      <c r="G62" s="188" t="s">
        <v>155</v>
      </c>
      <c r="H62" s="189">
        <v>24775</v>
      </c>
    </row>
    <row r="63" spans="1:8">
      <c r="A63" s="23">
        <v>56</v>
      </c>
      <c r="B63" s="181" t="s">
        <v>8</v>
      </c>
      <c r="C63" s="180">
        <v>17742408.619444247</v>
      </c>
      <c r="D63" s="180">
        <v>16755413.822196022</v>
      </c>
      <c r="E63" s="196">
        <v>986994.79724822566</v>
      </c>
      <c r="F63" s="197">
        <v>5.8906023314132971E-2</v>
      </c>
      <c r="G63" s="188" t="s">
        <v>159</v>
      </c>
      <c r="H63" s="189">
        <v>25093</v>
      </c>
    </row>
    <row r="64" spans="1:8">
      <c r="A64" s="23">
        <v>57</v>
      </c>
      <c r="B64" s="181" t="s">
        <v>81</v>
      </c>
      <c r="C64" s="180">
        <v>3656122.2340719691</v>
      </c>
      <c r="D64" s="180">
        <v>3453832.408426302</v>
      </c>
      <c r="E64" s="196">
        <v>202289.82564566704</v>
      </c>
      <c r="F64" s="197">
        <v>5.8569670361579007E-2</v>
      </c>
      <c r="G64" s="188" t="s">
        <v>155</v>
      </c>
      <c r="H64" s="189">
        <v>5676</v>
      </c>
    </row>
    <row r="65" spans="1:8">
      <c r="A65" s="23">
        <v>58</v>
      </c>
      <c r="B65" s="181" t="s">
        <v>73</v>
      </c>
      <c r="C65" s="180">
        <v>1397698.3297863619</v>
      </c>
      <c r="D65" s="180">
        <v>1320614.5647687942</v>
      </c>
      <c r="E65" s="196">
        <v>77083.765017567668</v>
      </c>
      <c r="F65" s="197">
        <v>5.8369615990917945E-2</v>
      </c>
      <c r="G65" s="188" t="s">
        <v>153</v>
      </c>
      <c r="H65" s="189">
        <v>2014</v>
      </c>
    </row>
    <row r="66" spans="1:8">
      <c r="A66" s="23">
        <v>59</v>
      </c>
      <c r="B66" s="181" t="s">
        <v>74</v>
      </c>
      <c r="C66" s="180">
        <v>2515254.6717500556</v>
      </c>
      <c r="D66" s="180">
        <v>2376718.3419995722</v>
      </c>
      <c r="E66" s="196">
        <v>138536.32975048339</v>
      </c>
      <c r="F66" s="197">
        <v>5.8288913457843927E-2</v>
      </c>
      <c r="G66" s="188" t="s">
        <v>155</v>
      </c>
      <c r="H66" s="189">
        <v>3894</v>
      </c>
    </row>
    <row r="67" spans="1:8">
      <c r="A67" s="23">
        <v>60</v>
      </c>
      <c r="B67" s="181" t="s">
        <v>50</v>
      </c>
      <c r="C67" s="180">
        <v>3289478.9132778677</v>
      </c>
      <c r="D67" s="180">
        <v>3109564.6041270131</v>
      </c>
      <c r="E67" s="196">
        <v>179914.30915085459</v>
      </c>
      <c r="F67" s="197">
        <v>5.7858360270782727E-2</v>
      </c>
      <c r="G67" s="188" t="s">
        <v>155</v>
      </c>
      <c r="H67" s="189">
        <v>5069</v>
      </c>
    </row>
    <row r="68" spans="1:8">
      <c r="A68" s="23">
        <v>61</v>
      </c>
      <c r="B68" s="181" t="s">
        <v>59</v>
      </c>
      <c r="C68" s="180">
        <v>16163807.742303677</v>
      </c>
      <c r="D68" s="180">
        <v>15282724.183195824</v>
      </c>
      <c r="E68" s="196">
        <v>881083.5591078531</v>
      </c>
      <c r="F68" s="197">
        <v>5.7652258101775544E-2</v>
      </c>
      <c r="G68" s="188" t="s">
        <v>164</v>
      </c>
      <c r="H68" s="189">
        <v>25254</v>
      </c>
    </row>
    <row r="69" spans="1:8">
      <c r="A69" s="23">
        <v>62</v>
      </c>
      <c r="B69" s="181" t="s">
        <v>108</v>
      </c>
      <c r="C69" s="180">
        <v>21111159.862795454</v>
      </c>
      <c r="D69" s="180">
        <v>19960824.997777279</v>
      </c>
      <c r="E69" s="196">
        <v>1150334.8650181741</v>
      </c>
      <c r="F69" s="197">
        <v>5.7629625285842145E-2</v>
      </c>
      <c r="G69" s="188" t="s">
        <v>165</v>
      </c>
      <c r="H69" s="189">
        <v>31290</v>
      </c>
    </row>
    <row r="70" spans="1:8">
      <c r="A70" s="23">
        <v>63</v>
      </c>
      <c r="B70" s="181" t="s">
        <v>42</v>
      </c>
      <c r="C70" s="180">
        <v>14811516.029283362</v>
      </c>
      <c r="D70" s="180">
        <v>14007837.559123503</v>
      </c>
      <c r="E70" s="196">
        <v>803678.47015985847</v>
      </c>
      <c r="F70" s="197">
        <v>5.7373485862306506E-2</v>
      </c>
      <c r="G70" s="188" t="s">
        <v>162</v>
      </c>
      <c r="H70" s="189">
        <v>22916</v>
      </c>
    </row>
    <row r="71" spans="1:8">
      <c r="A71" s="23">
        <v>64</v>
      </c>
      <c r="B71" s="181" t="s">
        <v>136</v>
      </c>
      <c r="C71" s="180">
        <v>2482864.6745359143</v>
      </c>
      <c r="D71" s="180">
        <v>2349570.6657908307</v>
      </c>
      <c r="E71" s="196">
        <v>133294.00874508359</v>
      </c>
      <c r="F71" s="197">
        <v>5.6731219318410631E-2</v>
      </c>
      <c r="G71" s="188" t="s">
        <v>153</v>
      </c>
      <c r="H71" s="189">
        <v>3849</v>
      </c>
    </row>
    <row r="72" spans="1:8">
      <c r="A72" s="23">
        <v>65</v>
      </c>
      <c r="B72" s="181" t="s">
        <v>28</v>
      </c>
      <c r="C72" s="180">
        <v>5340046.129319543</v>
      </c>
      <c r="D72" s="180">
        <v>5053969.4465954704</v>
      </c>
      <c r="E72" s="196">
        <v>286076.6827240726</v>
      </c>
      <c r="F72" s="197">
        <v>5.6604355397673389E-2</v>
      </c>
      <c r="G72" s="188" t="s">
        <v>153</v>
      </c>
      <c r="H72" s="189">
        <v>7977</v>
      </c>
    </row>
    <row r="73" spans="1:8">
      <c r="A73" s="23">
        <v>66</v>
      </c>
      <c r="B73" s="181" t="s">
        <v>55</v>
      </c>
      <c r="C73" s="180">
        <v>3772022.3607599395</v>
      </c>
      <c r="D73" s="180">
        <v>3572231.3226344432</v>
      </c>
      <c r="E73" s="196">
        <v>199791.03812549636</v>
      </c>
      <c r="F73" s="197">
        <v>5.5928919513015929E-2</v>
      </c>
      <c r="G73" s="188" t="s">
        <v>155</v>
      </c>
      <c r="H73" s="189">
        <v>5648</v>
      </c>
    </row>
    <row r="74" spans="1:8">
      <c r="A74" s="23">
        <v>67</v>
      </c>
      <c r="B74" s="181" t="s">
        <v>35</v>
      </c>
      <c r="C74" s="180">
        <v>15293947.236141408</v>
      </c>
      <c r="D74" s="180">
        <v>14487092.492722383</v>
      </c>
      <c r="E74" s="196">
        <v>806854.74341902509</v>
      </c>
      <c r="F74" s="197">
        <v>5.5694732661115465E-2</v>
      </c>
      <c r="G74" s="188" t="s">
        <v>161</v>
      </c>
      <c r="H74" s="189">
        <v>22173</v>
      </c>
    </row>
    <row r="75" spans="1:8">
      <c r="A75" s="23">
        <v>68</v>
      </c>
      <c r="B75" s="181" t="s">
        <v>93</v>
      </c>
      <c r="C75" s="180">
        <v>3439725.4076053547</v>
      </c>
      <c r="D75" s="180">
        <v>3258528.5778154228</v>
      </c>
      <c r="E75" s="196">
        <v>181196.82978993189</v>
      </c>
      <c r="F75" s="197">
        <v>5.5606948186230021E-2</v>
      </c>
      <c r="G75" s="188" t="s">
        <v>153</v>
      </c>
      <c r="H75" s="189">
        <v>5538</v>
      </c>
    </row>
    <row r="76" spans="1:8">
      <c r="A76" s="23">
        <v>69</v>
      </c>
      <c r="B76" s="181" t="s">
        <v>1</v>
      </c>
      <c r="C76" s="180">
        <v>57404190.337820202</v>
      </c>
      <c r="D76" s="180">
        <v>54405671.68713934</v>
      </c>
      <c r="E76" s="196">
        <v>2998518.6506808624</v>
      </c>
      <c r="F76" s="197">
        <v>5.5114082000933484E-2</v>
      </c>
      <c r="G76" s="188" t="s">
        <v>160</v>
      </c>
      <c r="H76" s="189">
        <v>95467</v>
      </c>
    </row>
    <row r="77" spans="1:8">
      <c r="A77" s="23">
        <v>70</v>
      </c>
      <c r="B77" s="181" t="s">
        <v>110</v>
      </c>
      <c r="C77" s="180">
        <v>6058926.2268961379</v>
      </c>
      <c r="D77" s="180">
        <v>5744242.7330422476</v>
      </c>
      <c r="E77" s="196">
        <v>314683.49385389034</v>
      </c>
      <c r="F77" s="197">
        <v>5.4782415799345729E-2</v>
      </c>
      <c r="G77" s="188" t="s">
        <v>162</v>
      </c>
      <c r="H77" s="189">
        <v>9479</v>
      </c>
    </row>
    <row r="78" spans="1:8">
      <c r="A78" s="23">
        <v>71</v>
      </c>
      <c r="B78" s="181" t="s">
        <v>52</v>
      </c>
      <c r="C78" s="180">
        <v>5828639.5831173556</v>
      </c>
      <c r="D78" s="180">
        <v>5526212.1277414113</v>
      </c>
      <c r="E78" s="196">
        <v>302427.45537594426</v>
      </c>
      <c r="F78" s="197">
        <v>5.4725994656949162E-2</v>
      </c>
      <c r="G78" s="188" t="s">
        <v>152</v>
      </c>
      <c r="H78" s="189">
        <v>9016</v>
      </c>
    </row>
    <row r="79" spans="1:8">
      <c r="A79" s="23">
        <v>72</v>
      </c>
      <c r="B79" s="181" t="s">
        <v>6</v>
      </c>
      <c r="C79" s="180">
        <v>19312340.369424507</v>
      </c>
      <c r="D79" s="180">
        <v>18316910.461428363</v>
      </c>
      <c r="E79" s="196">
        <v>995429.90799614415</v>
      </c>
      <c r="F79" s="197">
        <v>5.4344858544366215E-2</v>
      </c>
      <c r="G79" s="188" t="s">
        <v>160</v>
      </c>
      <c r="H79" s="189">
        <v>31216</v>
      </c>
    </row>
    <row r="80" spans="1:8">
      <c r="A80" s="23">
        <v>73</v>
      </c>
      <c r="B80" s="181" t="s">
        <v>109</v>
      </c>
      <c r="C80" s="180">
        <v>1751567.6891456486</v>
      </c>
      <c r="D80" s="180">
        <v>1661736.1825438701</v>
      </c>
      <c r="E80" s="196">
        <v>89831.506601778558</v>
      </c>
      <c r="F80" s="197">
        <v>5.4058825670065147E-2</v>
      </c>
      <c r="G80" s="188" t="s">
        <v>154</v>
      </c>
      <c r="H80" s="189">
        <v>2656</v>
      </c>
    </row>
    <row r="81" spans="1:8">
      <c r="A81" s="23">
        <v>74</v>
      </c>
      <c r="B81" s="181" t="s">
        <v>75</v>
      </c>
      <c r="C81" s="180">
        <v>2455267.7537676985</v>
      </c>
      <c r="D81" s="180">
        <v>2329356.0904477476</v>
      </c>
      <c r="E81" s="196">
        <v>125911.66331995092</v>
      </c>
      <c r="F81" s="197">
        <v>5.4054278706588077E-2</v>
      </c>
      <c r="G81" s="188" t="s">
        <v>154</v>
      </c>
      <c r="H81" s="189">
        <v>3521</v>
      </c>
    </row>
    <row r="82" spans="1:8">
      <c r="A82" s="23">
        <v>75</v>
      </c>
      <c r="B82" s="181" t="s">
        <v>16</v>
      </c>
      <c r="C82" s="180">
        <v>10954024.877680127</v>
      </c>
      <c r="D82" s="180">
        <v>10393080.334397042</v>
      </c>
      <c r="E82" s="196">
        <v>560944.54328308441</v>
      </c>
      <c r="F82" s="197">
        <v>5.3972886308458312E-2</v>
      </c>
      <c r="G82" s="188" t="s">
        <v>162</v>
      </c>
      <c r="H82" s="189">
        <v>17332</v>
      </c>
    </row>
    <row r="83" spans="1:8">
      <c r="A83" s="23">
        <v>76</v>
      </c>
      <c r="B83" s="181" t="s">
        <v>105</v>
      </c>
      <c r="C83" s="180">
        <v>2314759.6457874412</v>
      </c>
      <c r="D83" s="180">
        <v>2197390.4241306968</v>
      </c>
      <c r="E83" s="196">
        <v>117369.22165674437</v>
      </c>
      <c r="F83" s="197">
        <v>5.3413003154947569E-2</v>
      </c>
      <c r="G83" s="188" t="s">
        <v>153</v>
      </c>
      <c r="H83" s="189">
        <v>3610</v>
      </c>
    </row>
    <row r="84" spans="1:8">
      <c r="A84" s="23">
        <v>77</v>
      </c>
      <c r="B84" s="181" t="s">
        <v>68</v>
      </c>
      <c r="C84" s="180">
        <v>16414020.68266023</v>
      </c>
      <c r="D84" s="180">
        <v>15582683.030862929</v>
      </c>
      <c r="E84" s="196">
        <v>831337.6517973002</v>
      </c>
      <c r="F84" s="197">
        <v>5.3350097037253574E-2</v>
      </c>
      <c r="G84" s="188" t="s">
        <v>162</v>
      </c>
      <c r="H84" s="189">
        <v>25515</v>
      </c>
    </row>
    <row r="85" spans="1:8">
      <c r="A85" s="23">
        <v>78</v>
      </c>
      <c r="B85" s="181" t="s">
        <v>19</v>
      </c>
      <c r="C85" s="180">
        <v>4923902.0590087287</v>
      </c>
      <c r="D85" s="180">
        <v>4675097.4871773329</v>
      </c>
      <c r="E85" s="196">
        <v>248804.57183139585</v>
      </c>
      <c r="F85" s="197">
        <v>5.3219119497252665E-2</v>
      </c>
      <c r="G85" s="188" t="s">
        <v>155</v>
      </c>
      <c r="H85" s="189">
        <v>7586</v>
      </c>
    </row>
    <row r="86" spans="1:8">
      <c r="A86" s="23">
        <v>79</v>
      </c>
      <c r="B86" s="181" t="s">
        <v>97</v>
      </c>
      <c r="C86" s="180">
        <v>17464748.148172677</v>
      </c>
      <c r="D86" s="180">
        <v>16585411.553240737</v>
      </c>
      <c r="E86" s="196">
        <v>879336.59493193962</v>
      </c>
      <c r="F86" s="197">
        <v>5.3018678017677567E-2</v>
      </c>
      <c r="G86" s="188" t="s">
        <v>164</v>
      </c>
      <c r="H86" s="189">
        <v>26296</v>
      </c>
    </row>
    <row r="87" spans="1:8">
      <c r="A87" s="23">
        <v>80</v>
      </c>
      <c r="B87" s="181" t="s">
        <v>94</v>
      </c>
      <c r="C87" s="180">
        <v>5604148.5139357792</v>
      </c>
      <c r="D87" s="180">
        <v>5324381.9751411844</v>
      </c>
      <c r="E87" s="196">
        <v>279766.53879459482</v>
      </c>
      <c r="F87" s="197">
        <v>5.2544415502266073E-2</v>
      </c>
      <c r="G87" s="188" t="s">
        <v>152</v>
      </c>
      <c r="H87" s="189">
        <v>8516</v>
      </c>
    </row>
    <row r="88" spans="1:8">
      <c r="A88" s="23">
        <v>81</v>
      </c>
      <c r="B88" s="181" t="s">
        <v>32</v>
      </c>
      <c r="C88" s="180">
        <v>1802494.4470480639</v>
      </c>
      <c r="D88" s="180">
        <v>1712887.8461269916</v>
      </c>
      <c r="E88" s="196">
        <v>89606.600921072299</v>
      </c>
      <c r="F88" s="197">
        <v>5.2313174574553534E-2</v>
      </c>
      <c r="G88" s="188" t="s">
        <v>151</v>
      </c>
      <c r="H88" s="189">
        <v>2944</v>
      </c>
    </row>
    <row r="89" spans="1:8">
      <c r="A89" s="23">
        <v>82</v>
      </c>
      <c r="B89" s="181" t="s">
        <v>9</v>
      </c>
      <c r="C89" s="180">
        <v>29123436.264106099</v>
      </c>
      <c r="D89" s="180">
        <v>27698409.147586208</v>
      </c>
      <c r="E89" s="196">
        <v>1425027.1165198907</v>
      </c>
      <c r="F89" s="197">
        <v>5.1447976991273459E-2</v>
      </c>
      <c r="G89" s="188" t="s">
        <v>156</v>
      </c>
      <c r="H89" s="189">
        <v>39861</v>
      </c>
    </row>
    <row r="90" spans="1:8">
      <c r="A90" s="23">
        <v>83</v>
      </c>
      <c r="B90" s="181" t="s">
        <v>67</v>
      </c>
      <c r="C90" s="180">
        <v>8279329.5105015645</v>
      </c>
      <c r="D90" s="180">
        <v>7883017.5464411182</v>
      </c>
      <c r="E90" s="196">
        <v>396311.96406044625</v>
      </c>
      <c r="F90" s="197">
        <v>5.027414460587698E-2</v>
      </c>
      <c r="G90" s="188" t="s">
        <v>163</v>
      </c>
      <c r="H90" s="189">
        <v>13959</v>
      </c>
    </row>
    <row r="91" spans="1:8">
      <c r="A91" s="23">
        <v>84</v>
      </c>
      <c r="B91" s="181" t="s">
        <v>14</v>
      </c>
      <c r="C91" s="180">
        <v>3405198.1985150464</v>
      </c>
      <c r="D91" s="180">
        <v>3242302.0218896288</v>
      </c>
      <c r="E91" s="196">
        <v>162896.17662541755</v>
      </c>
      <c r="F91" s="197">
        <v>5.0240901534053028E-2</v>
      </c>
      <c r="G91" s="188" t="s">
        <v>152</v>
      </c>
      <c r="H91" s="189">
        <v>5359</v>
      </c>
    </row>
    <row r="92" spans="1:8">
      <c r="A92" s="23">
        <v>85</v>
      </c>
      <c r="B92" s="181" t="s">
        <v>113</v>
      </c>
      <c r="C92" s="180">
        <v>2741845.5855066353</v>
      </c>
      <c r="D92" s="180">
        <v>2612171.1566184312</v>
      </c>
      <c r="E92" s="196">
        <v>129674.42888820404</v>
      </c>
      <c r="F92" s="197">
        <v>4.9642393669208529E-2</v>
      </c>
      <c r="G92" s="188" t="s">
        <v>153</v>
      </c>
      <c r="H92" s="189">
        <v>4256</v>
      </c>
    </row>
    <row r="93" spans="1:8">
      <c r="A93" s="23">
        <v>86</v>
      </c>
      <c r="B93" s="181" t="s">
        <v>101</v>
      </c>
      <c r="C93" s="180">
        <v>2450519.6061032289</v>
      </c>
      <c r="D93" s="180">
        <v>2335429.0814802875</v>
      </c>
      <c r="E93" s="196">
        <v>115090.52462294139</v>
      </c>
      <c r="F93" s="197">
        <v>4.928024812896159E-2</v>
      </c>
      <c r="G93" s="188" t="s">
        <v>155</v>
      </c>
      <c r="H93" s="189">
        <v>3753</v>
      </c>
    </row>
    <row r="94" spans="1:8">
      <c r="A94" s="23">
        <v>87</v>
      </c>
      <c r="B94" s="181" t="s">
        <v>71</v>
      </c>
      <c r="C94" s="180">
        <v>2192744.5266871173</v>
      </c>
      <c r="D94" s="180">
        <v>2089939.8715496729</v>
      </c>
      <c r="E94" s="196">
        <v>102804.65513744438</v>
      </c>
      <c r="F94" s="197">
        <v>4.9190245392665588E-2</v>
      </c>
      <c r="G94" s="188" t="s">
        <v>153</v>
      </c>
      <c r="H94" s="189">
        <v>3458</v>
      </c>
    </row>
    <row r="95" spans="1:8">
      <c r="A95" s="23">
        <v>88</v>
      </c>
      <c r="B95" s="181" t="s">
        <v>116</v>
      </c>
      <c r="C95" s="180">
        <v>2750471.9433653443</v>
      </c>
      <c r="D95" s="180">
        <v>2623735.5241499273</v>
      </c>
      <c r="E95" s="196">
        <v>126736.419215417</v>
      </c>
      <c r="F95" s="197">
        <v>4.8303808843872975E-2</v>
      </c>
      <c r="G95" s="188" t="s">
        <v>155</v>
      </c>
      <c r="H95" s="189">
        <v>4114</v>
      </c>
    </row>
    <row r="96" spans="1:8">
      <c r="A96" s="23">
        <v>89</v>
      </c>
      <c r="B96" s="181" t="s">
        <v>83</v>
      </c>
      <c r="C96" s="180">
        <v>3786689.4811641872</v>
      </c>
      <c r="D96" s="180">
        <v>3612765.9014219795</v>
      </c>
      <c r="E96" s="196">
        <v>173923.57974220766</v>
      </c>
      <c r="F96" s="197">
        <v>4.814139207684387E-2</v>
      </c>
      <c r="G96" s="188" t="s">
        <v>154</v>
      </c>
      <c r="H96" s="189">
        <v>5875</v>
      </c>
    </row>
    <row r="97" spans="1:8">
      <c r="A97" s="23">
        <v>90</v>
      </c>
      <c r="B97" s="181" t="s">
        <v>26</v>
      </c>
      <c r="C97" s="180">
        <v>2283424.6107996306</v>
      </c>
      <c r="D97" s="180">
        <v>2181693.7614550474</v>
      </c>
      <c r="E97" s="196">
        <v>101730.84934458323</v>
      </c>
      <c r="F97" s="197">
        <v>4.6629298365291838E-2</v>
      </c>
      <c r="G97" s="188" t="s">
        <v>153</v>
      </c>
      <c r="H97" s="189">
        <v>3336</v>
      </c>
    </row>
    <row r="98" spans="1:8">
      <c r="A98" s="23">
        <v>91</v>
      </c>
      <c r="B98" s="181" t="s">
        <v>31</v>
      </c>
      <c r="C98" s="180">
        <v>1745789.8894044599</v>
      </c>
      <c r="D98" s="180">
        <v>1669005.2611050336</v>
      </c>
      <c r="E98" s="196">
        <v>76784.628299426287</v>
      </c>
      <c r="F98" s="197">
        <v>4.6006223041255012E-2</v>
      </c>
      <c r="G98" s="188" t="s">
        <v>153</v>
      </c>
      <c r="H98" s="189">
        <v>2788</v>
      </c>
    </row>
    <row r="99" spans="1:8">
      <c r="A99" s="23">
        <v>92</v>
      </c>
      <c r="B99" s="181" t="s">
        <v>65</v>
      </c>
      <c r="C99" s="180">
        <v>7606092.6111364849</v>
      </c>
      <c r="D99" s="180">
        <v>7274160.8409371721</v>
      </c>
      <c r="E99" s="196">
        <v>331931.77019931283</v>
      </c>
      <c r="F99" s="197">
        <v>4.563162369620466E-2</v>
      </c>
      <c r="G99" s="188" t="s">
        <v>163</v>
      </c>
      <c r="H99" s="189">
        <v>12759</v>
      </c>
    </row>
    <row r="100" spans="1:8">
      <c r="A100" s="23">
        <v>93</v>
      </c>
      <c r="B100" s="181" t="s">
        <v>21</v>
      </c>
      <c r="C100" s="180">
        <v>9346946.8829484489</v>
      </c>
      <c r="D100" s="180">
        <v>8954205.6524122562</v>
      </c>
      <c r="E100" s="196">
        <v>392741.23053619266</v>
      </c>
      <c r="F100" s="197">
        <v>4.3861091176791156E-2</v>
      </c>
      <c r="G100" s="188" t="s">
        <v>152</v>
      </c>
      <c r="H100" s="189">
        <v>10505</v>
      </c>
    </row>
    <row r="101" spans="1:8">
      <c r="A101" s="23">
        <v>94</v>
      </c>
      <c r="B101" s="181" t="s">
        <v>53</v>
      </c>
      <c r="C101" s="180">
        <v>3700109.1505526649</v>
      </c>
      <c r="D101" s="180">
        <v>3545501.7875931249</v>
      </c>
      <c r="E101" s="196">
        <v>154607.36295953998</v>
      </c>
      <c r="F101" s="197">
        <v>4.3606623891873975E-2</v>
      </c>
      <c r="G101" s="188" t="s">
        <v>151</v>
      </c>
      <c r="H101" s="189">
        <v>6175</v>
      </c>
    </row>
    <row r="102" spans="1:8">
      <c r="A102" s="23">
        <v>95</v>
      </c>
      <c r="B102" s="181" t="s">
        <v>24</v>
      </c>
      <c r="C102" s="180">
        <v>8457965.1694021057</v>
      </c>
      <c r="D102" s="180">
        <v>8107945.2314264365</v>
      </c>
      <c r="E102" s="196">
        <v>350019.93797566928</v>
      </c>
      <c r="F102" s="197">
        <v>4.3169992887839292E-2</v>
      </c>
      <c r="G102" s="188" t="s">
        <v>163</v>
      </c>
      <c r="H102" s="189">
        <v>13894</v>
      </c>
    </row>
    <row r="103" spans="1:8">
      <c r="A103" s="23">
        <v>96</v>
      </c>
      <c r="B103" s="181" t="s">
        <v>86</v>
      </c>
      <c r="C103" s="180">
        <v>17488450.173818398</v>
      </c>
      <c r="D103" s="180">
        <v>16784902.846522242</v>
      </c>
      <c r="E103" s="196">
        <v>703547.32729615644</v>
      </c>
      <c r="F103" s="197">
        <v>4.191548403522205E-2</v>
      </c>
      <c r="G103" s="188" t="s">
        <v>151</v>
      </c>
      <c r="H103" s="189">
        <v>29257</v>
      </c>
    </row>
    <row r="104" spans="1:8">
      <c r="A104" s="23">
        <v>97</v>
      </c>
      <c r="B104" s="181" t="s">
        <v>48</v>
      </c>
      <c r="C104" s="180">
        <v>1559802.5154334614</v>
      </c>
      <c r="D104" s="180">
        <v>1497054.9244789553</v>
      </c>
      <c r="E104" s="196">
        <v>62747.590954506071</v>
      </c>
      <c r="F104" s="197">
        <v>4.191402060705629E-2</v>
      </c>
      <c r="G104" s="188" t="s">
        <v>153</v>
      </c>
      <c r="H104" s="189">
        <v>2429</v>
      </c>
    </row>
    <row r="105" spans="1:8">
      <c r="A105" s="23">
        <v>98</v>
      </c>
      <c r="B105" s="181" t="s">
        <v>37</v>
      </c>
      <c r="C105" s="180">
        <v>2000143.7635425823</v>
      </c>
      <c r="D105" s="180">
        <v>1919857.3287273389</v>
      </c>
      <c r="E105" s="196">
        <v>80286.434815243352</v>
      </c>
      <c r="F105" s="197">
        <v>4.1818958947571705E-2</v>
      </c>
      <c r="G105" s="188" t="s">
        <v>154</v>
      </c>
      <c r="H105" s="189">
        <v>3005</v>
      </c>
    </row>
    <row r="106" spans="1:8">
      <c r="A106" s="23">
        <v>99</v>
      </c>
      <c r="B106" s="181" t="s">
        <v>12</v>
      </c>
      <c r="C106" s="180">
        <v>6095695.7993607139</v>
      </c>
      <c r="D106" s="180">
        <v>5853161.3272994477</v>
      </c>
      <c r="E106" s="196">
        <v>242534.47206126619</v>
      </c>
      <c r="F106" s="197">
        <v>4.1436491922761887E-2</v>
      </c>
      <c r="G106" s="188" t="s">
        <v>154</v>
      </c>
      <c r="H106" s="189">
        <v>9396</v>
      </c>
    </row>
    <row r="107" spans="1:8">
      <c r="A107" s="23">
        <v>100</v>
      </c>
      <c r="B107" s="181" t="s">
        <v>4</v>
      </c>
      <c r="C107" s="180">
        <v>46475017.110388011</v>
      </c>
      <c r="D107" s="180">
        <v>44651737.907867014</v>
      </c>
      <c r="E107" s="196">
        <v>1823279.2025209963</v>
      </c>
      <c r="F107" s="197">
        <v>4.0833331197166256E-2</v>
      </c>
      <c r="G107" s="188" t="s">
        <v>157</v>
      </c>
      <c r="H107" s="189">
        <v>57371</v>
      </c>
    </row>
    <row r="108" spans="1:8">
      <c r="A108" s="23">
        <v>101</v>
      </c>
      <c r="B108" s="181" t="s">
        <v>88</v>
      </c>
      <c r="C108" s="180">
        <v>2618818.0958756888</v>
      </c>
      <c r="D108" s="180">
        <v>2516590.0171591835</v>
      </c>
      <c r="E108" s="196">
        <v>102228.07871650532</v>
      </c>
      <c r="F108" s="197">
        <v>4.0621665833318277E-2</v>
      </c>
      <c r="G108" s="188" t="s">
        <v>154</v>
      </c>
      <c r="H108" s="189">
        <v>4115</v>
      </c>
    </row>
    <row r="109" spans="1:8">
      <c r="A109" s="23">
        <v>102</v>
      </c>
      <c r="B109" s="181" t="s">
        <v>66</v>
      </c>
      <c r="C109" s="180">
        <v>1697315.1241587012</v>
      </c>
      <c r="D109" s="180">
        <v>1633472.2482569639</v>
      </c>
      <c r="E109" s="196">
        <v>63842.87590173725</v>
      </c>
      <c r="F109" s="197">
        <v>3.908415093667017E-2</v>
      </c>
      <c r="G109" s="188" t="s">
        <v>153</v>
      </c>
      <c r="H109" s="189">
        <v>2581</v>
      </c>
    </row>
    <row r="110" spans="1:8">
      <c r="A110" s="23">
        <v>103</v>
      </c>
      <c r="B110" s="181" t="s">
        <v>46</v>
      </c>
      <c r="C110" s="180">
        <v>4806219.623758819</v>
      </c>
      <c r="D110" s="180">
        <v>4634288.6391038243</v>
      </c>
      <c r="E110" s="196">
        <v>171930.98465499468</v>
      </c>
      <c r="F110" s="197">
        <v>3.7099757491204199E-2</v>
      </c>
      <c r="G110" s="188" t="s">
        <v>151</v>
      </c>
      <c r="H110" s="189">
        <v>8027</v>
      </c>
    </row>
    <row r="111" spans="1:8">
      <c r="A111" s="23">
        <v>104</v>
      </c>
      <c r="B111" s="181" t="s">
        <v>33</v>
      </c>
      <c r="C111" s="180">
        <v>4905717.578213986</v>
      </c>
      <c r="D111" s="180">
        <v>4734266.6563955955</v>
      </c>
      <c r="E111" s="196">
        <v>171450.92181839049</v>
      </c>
      <c r="F111" s="197">
        <v>3.6214884851653695E-2</v>
      </c>
      <c r="G111" s="188" t="s">
        <v>151</v>
      </c>
      <c r="H111" s="189">
        <v>8194</v>
      </c>
    </row>
    <row r="112" spans="1:8">
      <c r="A112" s="23">
        <v>105</v>
      </c>
      <c r="B112" s="181" t="s">
        <v>23</v>
      </c>
      <c r="C112" s="180">
        <v>734302.38126601698</v>
      </c>
      <c r="D112" s="180">
        <v>709002.86428804707</v>
      </c>
      <c r="E112" s="196">
        <v>25299.516977969906</v>
      </c>
      <c r="F112" s="197">
        <v>3.5683236630326798E-2</v>
      </c>
      <c r="G112" s="188" t="s">
        <v>151</v>
      </c>
      <c r="H112" s="189">
        <v>1176</v>
      </c>
    </row>
    <row r="113" spans="1:8">
      <c r="A113" s="23">
        <v>106</v>
      </c>
      <c r="B113" s="181" t="s">
        <v>112</v>
      </c>
      <c r="C113" s="180">
        <v>1260277.2212838628</v>
      </c>
      <c r="D113" s="180">
        <v>1218877.5831666279</v>
      </c>
      <c r="E113" s="196">
        <v>41399.638117234921</v>
      </c>
      <c r="F113" s="197">
        <v>3.3965378220903286E-2</v>
      </c>
      <c r="G113" s="188" t="s">
        <v>151</v>
      </c>
      <c r="H113" s="189">
        <v>2124</v>
      </c>
    </row>
    <row r="114" spans="1:8">
      <c r="A114" s="23">
        <v>107</v>
      </c>
      <c r="B114" s="181" t="s">
        <v>87</v>
      </c>
      <c r="C114" s="180">
        <v>3241400.5988365039</v>
      </c>
      <c r="D114" s="180">
        <v>3137809.1220297418</v>
      </c>
      <c r="E114" s="196">
        <v>103591.47680676216</v>
      </c>
      <c r="F114" s="197">
        <v>3.3013951065242741E-2</v>
      </c>
      <c r="G114" s="188" t="s">
        <v>151</v>
      </c>
      <c r="H114" s="189">
        <v>5563</v>
      </c>
    </row>
    <row r="115" spans="1:8">
      <c r="A115" s="23">
        <v>108</v>
      </c>
      <c r="B115" s="181" t="s">
        <v>111</v>
      </c>
      <c r="C115" s="180">
        <v>2117862.9103028057</v>
      </c>
      <c r="D115" s="180">
        <v>2053045.2361179499</v>
      </c>
      <c r="E115" s="196">
        <v>64817.674184855772</v>
      </c>
      <c r="F115" s="197">
        <v>3.1571478818176457E-2</v>
      </c>
      <c r="G115" s="188" t="s">
        <v>153</v>
      </c>
      <c r="H115" s="189">
        <v>3506</v>
      </c>
    </row>
    <row r="116" spans="1:8">
      <c r="A116" s="23">
        <v>109</v>
      </c>
      <c r="B116" s="181" t="s">
        <v>15</v>
      </c>
      <c r="C116" s="180">
        <v>996982.94775165187</v>
      </c>
      <c r="D116" s="180">
        <v>972329.29431401182</v>
      </c>
      <c r="E116" s="196">
        <v>24653.653437640052</v>
      </c>
      <c r="F116" s="197">
        <v>2.5355251129231426E-2</v>
      </c>
      <c r="G116" s="188" t="s">
        <v>154</v>
      </c>
      <c r="H116" s="189">
        <v>1513</v>
      </c>
    </row>
    <row r="117" spans="1:8">
      <c r="A117" s="23">
        <v>110</v>
      </c>
      <c r="B117" s="181" t="s">
        <v>85</v>
      </c>
      <c r="C117" s="180">
        <v>2178049.3015937796</v>
      </c>
      <c r="D117" s="180">
        <v>2127292.8207741929</v>
      </c>
      <c r="E117" s="196">
        <v>50756.480819586664</v>
      </c>
      <c r="F117" s="197">
        <v>2.385965877566143E-2</v>
      </c>
      <c r="G117" s="188" t="s">
        <v>153</v>
      </c>
      <c r="H117" s="189">
        <v>3457</v>
      </c>
    </row>
    <row r="118" spans="1:8">
      <c r="A118" s="23">
        <v>111</v>
      </c>
      <c r="B118" s="181" t="s">
        <v>102</v>
      </c>
      <c r="C118" s="180">
        <v>3416481.6854079855</v>
      </c>
      <c r="D118" s="180">
        <v>3340590.4115512706</v>
      </c>
      <c r="E118" s="196">
        <v>75891.273856714834</v>
      </c>
      <c r="F118" s="197">
        <v>2.2717922434996485E-2</v>
      </c>
      <c r="G118" s="188" t="s">
        <v>154</v>
      </c>
      <c r="H118" s="189">
        <v>5343</v>
      </c>
    </row>
    <row r="119" spans="1:8">
      <c r="A119" s="23">
        <v>112</v>
      </c>
      <c r="B119" s="181" t="s">
        <v>117</v>
      </c>
      <c r="C119" s="180">
        <v>3337322.5340521014</v>
      </c>
      <c r="D119" s="180">
        <v>3266731.4706485886</v>
      </c>
      <c r="E119" s="196">
        <v>70591.063403512817</v>
      </c>
      <c r="F119" s="197">
        <v>2.1609080525219149E-2</v>
      </c>
      <c r="G119" s="188" t="s">
        <v>151</v>
      </c>
      <c r="H119" s="189">
        <v>5498</v>
      </c>
    </row>
    <row r="120" spans="1:8">
      <c r="A120" s="23">
        <v>113</v>
      </c>
      <c r="B120" s="181" t="s">
        <v>72</v>
      </c>
      <c r="C120" s="180">
        <v>1119939.6983183266</v>
      </c>
      <c r="D120" s="180">
        <v>1099127.5046797751</v>
      </c>
      <c r="E120" s="196">
        <v>20812.193638551515</v>
      </c>
      <c r="F120" s="197">
        <v>1.8935195006893224E-2</v>
      </c>
      <c r="G120" s="188" t="s">
        <v>154</v>
      </c>
      <c r="H120" s="189">
        <v>1712</v>
      </c>
    </row>
    <row r="121" spans="1:8">
      <c r="A121" s="23">
        <v>114</v>
      </c>
      <c r="B121" s="181" t="s">
        <v>40</v>
      </c>
      <c r="C121" s="180">
        <v>8187089.2251918502</v>
      </c>
      <c r="D121" s="180">
        <v>8045828.0697274413</v>
      </c>
      <c r="E121" s="196">
        <v>141261.15546440892</v>
      </c>
      <c r="F121" s="197">
        <v>1.755706861247841E-2</v>
      </c>
      <c r="G121" s="188" t="s">
        <v>152</v>
      </c>
      <c r="H121" s="189">
        <v>8357</v>
      </c>
    </row>
    <row r="122" spans="1:8">
      <c r="A122" s="23">
        <v>115</v>
      </c>
      <c r="B122" s="181" t="s">
        <v>34</v>
      </c>
      <c r="C122" s="180">
        <v>14207746.198220842</v>
      </c>
      <c r="D122" s="180">
        <v>14024805.229355253</v>
      </c>
      <c r="E122" s="196">
        <v>182940.96886558831</v>
      </c>
      <c r="F122" s="197">
        <v>1.3044100497215938E-2</v>
      </c>
      <c r="G122" s="188" t="s">
        <v>151</v>
      </c>
      <c r="H122" s="189">
        <v>24838</v>
      </c>
    </row>
    <row r="123" spans="1:8">
      <c r="A123" s="23">
        <v>116</v>
      </c>
      <c r="B123" s="181" t="s">
        <v>10</v>
      </c>
      <c r="C123" s="180">
        <v>2266894.7043528613</v>
      </c>
      <c r="D123" s="180">
        <v>2243519.4769857298</v>
      </c>
      <c r="E123" s="196">
        <v>23375.227367131505</v>
      </c>
      <c r="F123" s="197">
        <v>1.0418999080202829E-2</v>
      </c>
      <c r="G123" s="188" t="s">
        <v>151</v>
      </c>
      <c r="H123" s="189">
        <v>3879</v>
      </c>
    </row>
    <row r="124" spans="1:8">
      <c r="A124" s="23">
        <v>117</v>
      </c>
      <c r="B124" s="181" t="s">
        <v>56</v>
      </c>
      <c r="C124" s="180">
        <v>10034999.608740505</v>
      </c>
      <c r="D124" s="180">
        <v>9975416.4487961475</v>
      </c>
      <c r="E124" s="196">
        <v>59583.15994435735</v>
      </c>
      <c r="F124" s="197">
        <v>5.972999748952601E-3</v>
      </c>
      <c r="G124" s="188" t="s">
        <v>163</v>
      </c>
      <c r="H124" s="189">
        <v>17437</v>
      </c>
    </row>
    <row r="125" spans="1:8">
      <c r="A125" s="23">
        <v>118</v>
      </c>
      <c r="B125" s="181" t="s">
        <v>118</v>
      </c>
      <c r="C125" s="180">
        <v>3635327.56079156</v>
      </c>
      <c r="D125" s="180">
        <v>3672236.5683686524</v>
      </c>
      <c r="E125" s="196">
        <v>-36909.007577092387</v>
      </c>
      <c r="F125" s="197">
        <v>-1.0050825127937979E-2</v>
      </c>
      <c r="G125" s="188" t="s">
        <v>151</v>
      </c>
      <c r="H125" s="189">
        <v>6361</v>
      </c>
    </row>
    <row r="126" spans="1:8">
      <c r="A126" s="25">
        <v>119</v>
      </c>
      <c r="B126" s="190" t="s">
        <v>119</v>
      </c>
      <c r="C126" s="191">
        <v>1889011.9571110723</v>
      </c>
      <c r="D126" s="191">
        <v>1910005.8358931954</v>
      </c>
      <c r="E126" s="198">
        <v>-20993.878782123094</v>
      </c>
      <c r="F126" s="199">
        <v>-1.0991525987827933E-2</v>
      </c>
      <c r="G126" s="192" t="s">
        <v>151</v>
      </c>
      <c r="H126" s="193">
        <v>3271</v>
      </c>
    </row>
    <row r="127" spans="1:8">
      <c r="H127" s="9"/>
    </row>
  </sheetData>
  <sortState ref="B6:H125">
    <sortCondition descending="1" ref="F6:F125"/>
  </sortState>
  <mergeCells count="4">
    <mergeCell ref="D5:E5"/>
    <mergeCell ref="A4:H4"/>
    <mergeCell ref="A3:H3"/>
    <mergeCell ref="G1:H1"/>
  </mergeCells>
  <pageMargins left="0.7" right="0.7" top="0.75" bottom="0.75" header="0.3" footer="0.3"/>
  <pageSetup paperSize="9" scale="76" orientation="portrait" r:id="rId1"/>
  <headerFooter>
    <oddFooter>&amp;L&amp;"Times New Roman,Regular"&amp;11Latvijas Pašvaldību savienība, 2017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zoomScaleNormal="100" workbookViewId="0">
      <selection activeCell="A3" sqref="A3:V3"/>
    </sheetView>
  </sheetViews>
  <sheetFormatPr defaultRowHeight="12.75"/>
  <sheetData>
    <row r="1" spans="1:22" ht="15">
      <c r="T1" s="387" t="s">
        <v>280</v>
      </c>
      <c r="U1" s="387"/>
    </row>
    <row r="3" spans="1:22" s="250" customFormat="1" ht="32.1" customHeight="1">
      <c r="A3" s="403" t="s">
        <v>292</v>
      </c>
      <c r="B3" s="403"/>
      <c r="C3" s="403"/>
      <c r="D3" s="403"/>
      <c r="E3" s="403"/>
      <c r="F3" s="403"/>
      <c r="G3" s="403"/>
      <c r="H3" s="403"/>
      <c r="I3" s="403"/>
      <c r="J3" s="403"/>
      <c r="K3" s="403"/>
      <c r="L3" s="403"/>
      <c r="M3" s="403"/>
      <c r="N3" s="403"/>
      <c r="O3" s="403"/>
      <c r="P3" s="403"/>
      <c r="Q3" s="403"/>
      <c r="R3" s="403"/>
      <c r="S3" s="403"/>
      <c r="T3" s="403"/>
      <c r="U3" s="403"/>
      <c r="V3" s="403"/>
    </row>
  </sheetData>
  <mergeCells count="2">
    <mergeCell ref="A3:V3"/>
    <mergeCell ref="T1:U1"/>
  </mergeCells>
  <pageMargins left="0.7" right="0.7" top="0.75" bottom="0.75" header="0.3" footer="0.3"/>
  <pageSetup paperSize="9" scale="66" orientation="landscape" r:id="rId1"/>
  <headerFooter>
    <oddFooter>&amp;L&amp;"Times New Roman,Regular"&amp;11Latvijas Pašvaldību savienība, 2017</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Q1:R1"/>
  <sheetViews>
    <sheetView zoomScaleNormal="100" workbookViewId="0">
      <selection activeCell="W5" sqref="W5"/>
    </sheetView>
  </sheetViews>
  <sheetFormatPr defaultRowHeight="12.75"/>
  <sheetData>
    <row r="1" spans="17:18" ht="15">
      <c r="Q1" s="387" t="s">
        <v>281</v>
      </c>
      <c r="R1" s="387"/>
    </row>
  </sheetData>
  <mergeCells count="1">
    <mergeCell ref="Q1:R1"/>
  </mergeCells>
  <pageMargins left="0.7" right="0.7" top="0.75" bottom="0.75" header="0.3" footer="0.3"/>
  <pageSetup paperSize="9" scale="77" orientation="landscape" horizontalDpi="0" verticalDpi="0" r:id="rId1"/>
  <drawing r:id="rId2"/>
  <legacyDrawing r:id="rId3"/>
  <oleObjects>
    <mc:AlternateContent xmlns:mc="http://schemas.openxmlformats.org/markup-compatibility/2006">
      <mc:Choice Requires="x14">
        <oleObject progId="Acrobat Document" shapeId="26626" r:id="rId4">
          <objectPr defaultSize="0" autoPict="0" r:id="rId5">
            <anchor moveWithCells="1">
              <from>
                <xdr:col>0</xdr:col>
                <xdr:colOff>0</xdr:colOff>
                <xdr:row>1</xdr:row>
                <xdr:rowOff>0</xdr:rowOff>
              </from>
              <to>
                <xdr:col>18</xdr:col>
                <xdr:colOff>504825</xdr:colOff>
                <xdr:row>50</xdr:row>
                <xdr:rowOff>123825</xdr:rowOff>
              </to>
            </anchor>
          </objectPr>
        </oleObject>
      </mc:Choice>
      <mc:Fallback>
        <oleObject progId="Acrobat Document" shapeId="26626" r:id="rId4"/>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zoomScaleNormal="100" workbookViewId="0">
      <selection activeCell="G1" sqref="G1:H1"/>
    </sheetView>
  </sheetViews>
  <sheetFormatPr defaultRowHeight="12.75"/>
  <cols>
    <col min="1" max="1" width="3.85546875" customWidth="1"/>
    <col min="2" max="2" width="17.85546875" customWidth="1"/>
    <col min="3" max="6" width="12.7109375" customWidth="1"/>
    <col min="7" max="7" width="17.42578125" customWidth="1"/>
    <col min="8" max="8" width="11.42578125" customWidth="1"/>
    <col min="10" max="10" width="17.28515625" customWidth="1"/>
  </cols>
  <sheetData>
    <row r="1" spans="1:10" ht="15">
      <c r="G1" s="387" t="s">
        <v>240</v>
      </c>
      <c r="H1" s="387"/>
    </row>
    <row r="2" spans="1:10" ht="12.75" customHeight="1"/>
    <row r="3" spans="1:10" ht="41.25" customHeight="1">
      <c r="A3" s="393" t="s">
        <v>252</v>
      </c>
      <c r="B3" s="410"/>
      <c r="C3" s="410"/>
      <c r="D3" s="410"/>
      <c r="E3" s="410"/>
      <c r="F3" s="410"/>
      <c r="G3" s="410"/>
      <c r="H3" s="410"/>
    </row>
    <row r="4" spans="1:10" ht="9" customHeight="1">
      <c r="A4" s="63"/>
      <c r="B4" s="64"/>
      <c r="C4" s="64"/>
      <c r="D4" s="114"/>
      <c r="E4" s="64"/>
      <c r="F4" s="64"/>
      <c r="G4" s="67"/>
      <c r="H4" s="67"/>
    </row>
    <row r="5" spans="1:10" ht="30" customHeight="1">
      <c r="A5" s="385" t="s">
        <v>217</v>
      </c>
      <c r="B5" s="411"/>
      <c r="C5" s="411"/>
      <c r="D5" s="411"/>
      <c r="E5" s="411"/>
      <c r="F5" s="411"/>
      <c r="G5" s="411"/>
      <c r="H5" s="411"/>
    </row>
    <row r="6" spans="1:10" ht="8.25" customHeight="1">
      <c r="A6" s="69"/>
      <c r="B6" s="70"/>
      <c r="C6" s="70"/>
      <c r="D6" s="70"/>
      <c r="E6" s="74"/>
      <c r="F6" s="74"/>
      <c r="G6" s="70"/>
      <c r="H6" s="70"/>
    </row>
    <row r="7" spans="1:10" ht="79.5" customHeight="1">
      <c r="A7" s="66"/>
      <c r="B7" s="66"/>
      <c r="C7" s="65" t="s">
        <v>166</v>
      </c>
      <c r="D7" s="47" t="s">
        <v>146</v>
      </c>
      <c r="E7" s="65" t="s">
        <v>147</v>
      </c>
      <c r="F7" s="65" t="s">
        <v>211</v>
      </c>
      <c r="G7" s="163" t="s">
        <v>150</v>
      </c>
      <c r="H7" s="163" t="s">
        <v>167</v>
      </c>
    </row>
    <row r="8" spans="1:10" ht="13.5">
      <c r="A8" s="115"/>
      <c r="B8" s="30" t="s">
        <v>140</v>
      </c>
      <c r="C8" s="20">
        <f>SUM(C9:C127)</f>
        <v>1520251490.000001</v>
      </c>
      <c r="D8" s="20">
        <f>SUM(D9:D127)</f>
        <v>1426939365.9999993</v>
      </c>
      <c r="E8" s="20">
        <f>SUM(E9:E127)</f>
        <v>93312124.000000015</v>
      </c>
      <c r="F8" s="195">
        <f>SUM(F9:F127)</f>
        <v>0.99999999999999944</v>
      </c>
      <c r="G8" s="29"/>
      <c r="H8" s="128">
        <f>SUM(H9:H127)</f>
        <v>2144763</v>
      </c>
    </row>
    <row r="9" spans="1:10">
      <c r="A9" s="200">
        <v>1</v>
      </c>
      <c r="B9" s="203" t="s">
        <v>7</v>
      </c>
      <c r="C9" s="185">
        <v>537988591.33668971</v>
      </c>
      <c r="D9" s="185">
        <v>501753398.41799021</v>
      </c>
      <c r="E9" s="194">
        <v>36235192.918699503</v>
      </c>
      <c r="F9" s="195">
        <f>E9/$E$8</f>
        <v>0.38832245334700022</v>
      </c>
      <c r="G9" s="186" t="s">
        <v>157</v>
      </c>
      <c r="H9" s="187">
        <v>698529</v>
      </c>
      <c r="I9" s="9"/>
      <c r="J9" s="9"/>
    </row>
    <row r="10" spans="1:10">
      <c r="A10" s="201">
        <v>2</v>
      </c>
      <c r="B10" s="204" t="s">
        <v>5</v>
      </c>
      <c r="C10" s="180">
        <v>50600498.425667085</v>
      </c>
      <c r="D10" s="180">
        <v>45738837.144000001</v>
      </c>
      <c r="E10" s="196">
        <v>4861661.2816670835</v>
      </c>
      <c r="F10" s="197">
        <f t="shared" ref="F10:F73" si="0">E10/$E$8</f>
        <v>5.2101067613326245E-2</v>
      </c>
      <c r="G10" s="188" t="s">
        <v>156</v>
      </c>
      <c r="H10" s="189">
        <v>78144</v>
      </c>
      <c r="I10" s="9"/>
      <c r="J10" s="9"/>
    </row>
    <row r="11" spans="1:10">
      <c r="A11" s="201">
        <v>3</v>
      </c>
      <c r="B11" s="204" t="s">
        <v>1</v>
      </c>
      <c r="C11" s="180">
        <v>57404190.337820202</v>
      </c>
      <c r="D11" s="180">
        <v>54405671.68713934</v>
      </c>
      <c r="E11" s="196">
        <v>2998518.6506808624</v>
      </c>
      <c r="F11" s="197">
        <f t="shared" si="0"/>
        <v>3.2134287830388061E-2</v>
      </c>
      <c r="G11" s="188" t="s">
        <v>160</v>
      </c>
      <c r="H11" s="189">
        <v>95467</v>
      </c>
      <c r="I11" s="9"/>
      <c r="J11" s="9"/>
    </row>
    <row r="12" spans="1:10">
      <c r="A12" s="201">
        <v>4</v>
      </c>
      <c r="B12" s="204" t="s">
        <v>3</v>
      </c>
      <c r="C12" s="180">
        <v>42982033.750935279</v>
      </c>
      <c r="D12" s="180">
        <v>40332124.106330842</v>
      </c>
      <c r="E12" s="196">
        <v>2649909.6446044371</v>
      </c>
      <c r="F12" s="197">
        <f t="shared" si="0"/>
        <v>2.8398342369791482E-2</v>
      </c>
      <c r="G12" s="188" t="s">
        <v>158</v>
      </c>
      <c r="H12" s="189">
        <v>61623</v>
      </c>
      <c r="I12" s="9"/>
      <c r="J12" s="9"/>
    </row>
    <row r="13" spans="1:10">
      <c r="A13" s="201">
        <v>5</v>
      </c>
      <c r="B13" s="204" t="s">
        <v>70</v>
      </c>
      <c r="C13" s="180">
        <v>18379679.661954403</v>
      </c>
      <c r="D13" s="180">
        <v>16008355.540626541</v>
      </c>
      <c r="E13" s="196">
        <v>2371324.1213278621</v>
      </c>
      <c r="F13" s="197">
        <f t="shared" si="0"/>
        <v>2.5412819038690641E-2</v>
      </c>
      <c r="G13" s="188" t="s">
        <v>152</v>
      </c>
      <c r="H13" s="189">
        <v>19115</v>
      </c>
      <c r="I13" s="9"/>
      <c r="J13" s="9"/>
    </row>
    <row r="14" spans="1:10">
      <c r="A14" s="201">
        <v>6</v>
      </c>
      <c r="B14" s="204" t="s">
        <v>4</v>
      </c>
      <c r="C14" s="180">
        <v>46475017.110388011</v>
      </c>
      <c r="D14" s="180">
        <v>44651737.907867014</v>
      </c>
      <c r="E14" s="196">
        <v>1823279.2025209963</v>
      </c>
      <c r="F14" s="197">
        <f t="shared" si="0"/>
        <v>1.9539574541471118E-2</v>
      </c>
      <c r="G14" s="188" t="s">
        <v>157</v>
      </c>
      <c r="H14" s="189">
        <v>57371</v>
      </c>
      <c r="I14" s="9"/>
      <c r="J14" s="9"/>
    </row>
    <row r="15" spans="1:10">
      <c r="A15" s="201">
        <v>7</v>
      </c>
      <c r="B15" s="204" t="s">
        <v>61</v>
      </c>
      <c r="C15" s="180">
        <v>19892903.868798036</v>
      </c>
      <c r="D15" s="180">
        <v>18276079.611930743</v>
      </c>
      <c r="E15" s="196">
        <v>1616824.2568672933</v>
      </c>
      <c r="F15" s="197">
        <f t="shared" si="0"/>
        <v>1.7327054487231403E-2</v>
      </c>
      <c r="G15" s="188" t="s">
        <v>152</v>
      </c>
      <c r="H15" s="189">
        <v>23181</v>
      </c>
      <c r="I15" s="9"/>
      <c r="J15" s="9"/>
    </row>
    <row r="16" spans="1:10">
      <c r="A16" s="201">
        <v>8</v>
      </c>
      <c r="B16" s="204" t="s">
        <v>76</v>
      </c>
      <c r="C16" s="180">
        <v>25578199.871818982</v>
      </c>
      <c r="D16" s="180">
        <v>24044868.886494506</v>
      </c>
      <c r="E16" s="196">
        <v>1533330.9853244759</v>
      </c>
      <c r="F16" s="197">
        <f t="shared" si="0"/>
        <v>1.643228038967879E-2</v>
      </c>
      <c r="G16" s="188" t="s">
        <v>165</v>
      </c>
      <c r="H16" s="189">
        <v>36344</v>
      </c>
      <c r="I16" s="9"/>
      <c r="J16" s="9"/>
    </row>
    <row r="17" spans="1:10">
      <c r="A17" s="201">
        <v>9</v>
      </c>
      <c r="B17" s="204" t="s">
        <v>9</v>
      </c>
      <c r="C17" s="180">
        <v>29123436.264106099</v>
      </c>
      <c r="D17" s="180">
        <v>27698409.147586208</v>
      </c>
      <c r="E17" s="196">
        <v>1425027.1165198907</v>
      </c>
      <c r="F17" s="197">
        <f t="shared" si="0"/>
        <v>1.5271618043116138E-2</v>
      </c>
      <c r="G17" s="188" t="s">
        <v>156</v>
      </c>
      <c r="H17" s="189">
        <v>39861</v>
      </c>
      <c r="I17" s="9"/>
      <c r="J17" s="9"/>
    </row>
    <row r="18" spans="1:10">
      <c r="A18" s="201">
        <v>10</v>
      </c>
      <c r="B18" s="204" t="s">
        <v>96</v>
      </c>
      <c r="C18" s="180">
        <v>17288779.135227121</v>
      </c>
      <c r="D18" s="180">
        <v>16001641.676180894</v>
      </c>
      <c r="E18" s="196">
        <v>1287137.4590462279</v>
      </c>
      <c r="F18" s="197">
        <f t="shared" si="0"/>
        <v>1.3793893053449599E-2</v>
      </c>
      <c r="G18" s="188" t="s">
        <v>152</v>
      </c>
      <c r="H18" s="189">
        <v>23340</v>
      </c>
      <c r="I18" s="9"/>
      <c r="J18" s="9"/>
    </row>
    <row r="19" spans="1:10">
      <c r="A19" s="201">
        <v>11</v>
      </c>
      <c r="B19" s="204" t="s">
        <v>106</v>
      </c>
      <c r="C19" s="180">
        <v>20799757.994108159</v>
      </c>
      <c r="D19" s="180">
        <v>19619606.324842378</v>
      </c>
      <c r="E19" s="196">
        <v>1180151.6692657806</v>
      </c>
      <c r="F19" s="197">
        <f t="shared" si="0"/>
        <v>1.2647356192061178E-2</v>
      </c>
      <c r="G19" s="188" t="s">
        <v>164</v>
      </c>
      <c r="H19" s="189">
        <v>31954</v>
      </c>
      <c r="I19" s="9"/>
      <c r="J19" s="9"/>
    </row>
    <row r="20" spans="1:10">
      <c r="A20" s="201">
        <v>12</v>
      </c>
      <c r="B20" s="204" t="s">
        <v>108</v>
      </c>
      <c r="C20" s="180">
        <v>21111159.862795454</v>
      </c>
      <c r="D20" s="180">
        <v>19960824.997777279</v>
      </c>
      <c r="E20" s="196">
        <v>1150334.8650181741</v>
      </c>
      <c r="F20" s="197">
        <f t="shared" si="0"/>
        <v>1.2327817819452636E-2</v>
      </c>
      <c r="G20" s="188" t="s">
        <v>165</v>
      </c>
      <c r="H20" s="189">
        <v>31290</v>
      </c>
      <c r="I20" s="9"/>
      <c r="J20" s="9"/>
    </row>
    <row r="21" spans="1:10">
      <c r="A21" s="201">
        <v>13</v>
      </c>
      <c r="B21" s="204" t="s">
        <v>77</v>
      </c>
      <c r="C21" s="180">
        <v>14640774.115560681</v>
      </c>
      <c r="D21" s="180">
        <v>13593377.703595517</v>
      </c>
      <c r="E21" s="196">
        <v>1047396.4119651634</v>
      </c>
      <c r="F21" s="197">
        <f t="shared" si="0"/>
        <v>1.1224655136616151E-2</v>
      </c>
      <c r="G21" s="188" t="s">
        <v>152</v>
      </c>
      <c r="H21" s="189">
        <v>20330</v>
      </c>
      <c r="I21" s="9"/>
      <c r="J21" s="9"/>
    </row>
    <row r="22" spans="1:10">
      <c r="A22" s="201">
        <v>14</v>
      </c>
      <c r="B22" s="204" t="s">
        <v>2</v>
      </c>
      <c r="C22" s="180">
        <v>15221943.877402082</v>
      </c>
      <c r="D22" s="180">
        <v>14202224.836800002</v>
      </c>
      <c r="E22" s="196">
        <v>1019719.0406020805</v>
      </c>
      <c r="F22" s="197">
        <f t="shared" si="0"/>
        <v>1.0928044469356205E-2</v>
      </c>
      <c r="G22" s="188" t="s">
        <v>158</v>
      </c>
      <c r="H22" s="189">
        <v>24146</v>
      </c>
      <c r="I22" s="9"/>
      <c r="J22" s="9"/>
    </row>
    <row r="23" spans="1:10">
      <c r="A23" s="201">
        <v>15</v>
      </c>
      <c r="B23" s="204" t="s">
        <v>6</v>
      </c>
      <c r="C23" s="180">
        <v>19312340.369424507</v>
      </c>
      <c r="D23" s="180">
        <v>18316910.461428363</v>
      </c>
      <c r="E23" s="196">
        <v>995429.90799614415</v>
      </c>
      <c r="F23" s="197">
        <f t="shared" si="0"/>
        <v>1.0667744611580635E-2</v>
      </c>
      <c r="G23" s="188" t="s">
        <v>160</v>
      </c>
      <c r="H23" s="189">
        <v>31216</v>
      </c>
      <c r="I23" s="9"/>
      <c r="J23" s="9"/>
    </row>
    <row r="24" spans="1:10">
      <c r="A24" s="201">
        <v>16</v>
      </c>
      <c r="B24" s="204" t="s">
        <v>25</v>
      </c>
      <c r="C24" s="180">
        <v>17087580.115584601</v>
      </c>
      <c r="D24" s="180">
        <v>16095379.105660567</v>
      </c>
      <c r="E24" s="196">
        <v>992201.00992403366</v>
      </c>
      <c r="F24" s="197">
        <f t="shared" si="0"/>
        <v>1.0633141411763743E-2</v>
      </c>
      <c r="G24" s="188" t="s">
        <v>161</v>
      </c>
      <c r="H24" s="189">
        <v>25613</v>
      </c>
      <c r="I24" s="9"/>
      <c r="J24" s="9"/>
    </row>
    <row r="25" spans="1:10">
      <c r="A25" s="201">
        <v>17</v>
      </c>
      <c r="B25" s="204" t="s">
        <v>8</v>
      </c>
      <c r="C25" s="180">
        <v>17742408.619444247</v>
      </c>
      <c r="D25" s="180">
        <v>16755413.822196022</v>
      </c>
      <c r="E25" s="196">
        <v>986994.79724822566</v>
      </c>
      <c r="F25" s="197">
        <f t="shared" si="0"/>
        <v>1.0577347882984912E-2</v>
      </c>
      <c r="G25" s="188" t="s">
        <v>159</v>
      </c>
      <c r="H25" s="189">
        <v>25093</v>
      </c>
      <c r="I25" s="9"/>
      <c r="J25" s="9"/>
    </row>
    <row r="26" spans="1:10">
      <c r="A26" s="201">
        <v>18</v>
      </c>
      <c r="B26" s="204" t="s">
        <v>51</v>
      </c>
      <c r="C26" s="180">
        <v>16393606.339729289</v>
      </c>
      <c r="D26" s="180">
        <v>15475123.859878533</v>
      </c>
      <c r="E26" s="196">
        <v>918482.479850756</v>
      </c>
      <c r="F26" s="197">
        <f t="shared" si="0"/>
        <v>9.8431204915103623E-3</v>
      </c>
      <c r="G26" s="188" t="s">
        <v>155</v>
      </c>
      <c r="H26" s="189">
        <v>24775</v>
      </c>
      <c r="I26" s="9"/>
      <c r="J26" s="9"/>
    </row>
    <row r="27" spans="1:10">
      <c r="A27" s="201">
        <v>19</v>
      </c>
      <c r="B27" s="204" t="s">
        <v>100</v>
      </c>
      <c r="C27" s="180">
        <v>13729119.966498541</v>
      </c>
      <c r="D27" s="180">
        <v>12815097.309568569</v>
      </c>
      <c r="E27" s="196">
        <v>914022.65692997165</v>
      </c>
      <c r="F27" s="197">
        <f t="shared" si="0"/>
        <v>9.7953258135027709E-3</v>
      </c>
      <c r="G27" s="188" t="s">
        <v>165</v>
      </c>
      <c r="H27" s="189">
        <v>18393</v>
      </c>
      <c r="I27" s="9"/>
      <c r="J27" s="9"/>
    </row>
    <row r="28" spans="1:10">
      <c r="A28" s="201">
        <v>20</v>
      </c>
      <c r="B28" s="204" t="s">
        <v>59</v>
      </c>
      <c r="C28" s="180">
        <v>16163807.742303677</v>
      </c>
      <c r="D28" s="180">
        <v>15282724.183195824</v>
      </c>
      <c r="E28" s="196">
        <v>881083.5591078531</v>
      </c>
      <c r="F28" s="197">
        <f t="shared" si="0"/>
        <v>9.4423266917367885E-3</v>
      </c>
      <c r="G28" s="188" t="s">
        <v>164</v>
      </c>
      <c r="H28" s="189">
        <v>25254</v>
      </c>
      <c r="I28" s="9"/>
      <c r="J28" s="9"/>
    </row>
    <row r="29" spans="1:10">
      <c r="A29" s="201">
        <v>21</v>
      </c>
      <c r="B29" s="204" t="s">
        <v>97</v>
      </c>
      <c r="C29" s="180">
        <v>17464748.148172677</v>
      </c>
      <c r="D29" s="180">
        <v>16585411.553240737</v>
      </c>
      <c r="E29" s="196">
        <v>879336.59493193962</v>
      </c>
      <c r="F29" s="197">
        <f t="shared" si="0"/>
        <v>9.4236049640445373E-3</v>
      </c>
      <c r="G29" s="188" t="s">
        <v>164</v>
      </c>
      <c r="H29" s="189">
        <v>26296</v>
      </c>
      <c r="I29" s="9"/>
      <c r="J29" s="9"/>
    </row>
    <row r="30" spans="1:10">
      <c r="A30" s="201">
        <v>22</v>
      </c>
      <c r="B30" s="204" t="s">
        <v>20</v>
      </c>
      <c r="C30" s="180">
        <v>9484049.9872805011</v>
      </c>
      <c r="D30" s="180">
        <v>8626055.9283235855</v>
      </c>
      <c r="E30" s="196">
        <v>857994.05895691551</v>
      </c>
      <c r="F30" s="197">
        <f t="shared" si="0"/>
        <v>9.1948829602990865E-3</v>
      </c>
      <c r="G30" s="188" t="s">
        <v>152</v>
      </c>
      <c r="H30" s="189">
        <v>10970</v>
      </c>
      <c r="I30" s="9"/>
      <c r="J30" s="9"/>
    </row>
    <row r="31" spans="1:10">
      <c r="A31" s="201">
        <v>23</v>
      </c>
      <c r="B31" s="204" t="s">
        <v>68</v>
      </c>
      <c r="C31" s="180">
        <v>16414020.68266023</v>
      </c>
      <c r="D31" s="180">
        <v>15582683.030862929</v>
      </c>
      <c r="E31" s="196">
        <v>831337.6517973002</v>
      </c>
      <c r="F31" s="197">
        <f t="shared" si="0"/>
        <v>8.9092136815715397E-3</v>
      </c>
      <c r="G31" s="188" t="s">
        <v>162</v>
      </c>
      <c r="H31" s="189">
        <v>25515</v>
      </c>
      <c r="I31" s="9"/>
      <c r="J31" s="9"/>
    </row>
    <row r="32" spans="1:10">
      <c r="A32" s="201">
        <v>24</v>
      </c>
      <c r="B32" s="204" t="s">
        <v>35</v>
      </c>
      <c r="C32" s="180">
        <v>15293947.236141408</v>
      </c>
      <c r="D32" s="180">
        <v>14487092.492722383</v>
      </c>
      <c r="E32" s="196">
        <v>806854.74341902509</v>
      </c>
      <c r="F32" s="197">
        <f t="shared" si="0"/>
        <v>8.6468371829048173E-3</v>
      </c>
      <c r="G32" s="188" t="s">
        <v>161</v>
      </c>
      <c r="H32" s="189">
        <v>22173</v>
      </c>
      <c r="I32" s="9"/>
      <c r="J32" s="9"/>
    </row>
    <row r="33" spans="1:10">
      <c r="A33" s="201">
        <v>25</v>
      </c>
      <c r="B33" s="204" t="s">
        <v>42</v>
      </c>
      <c r="C33" s="180">
        <v>14811516.029283362</v>
      </c>
      <c r="D33" s="180">
        <v>14007837.559123503</v>
      </c>
      <c r="E33" s="196">
        <v>803678.47015985847</v>
      </c>
      <c r="F33" s="197">
        <f t="shared" si="0"/>
        <v>8.6127979485265856E-3</v>
      </c>
      <c r="G33" s="188" t="s">
        <v>162</v>
      </c>
      <c r="H33" s="189">
        <v>22916</v>
      </c>
      <c r="I33" s="9"/>
      <c r="J33" s="9"/>
    </row>
    <row r="34" spans="1:10">
      <c r="A34" s="201">
        <v>26</v>
      </c>
      <c r="B34" s="204" t="s">
        <v>64</v>
      </c>
      <c r="C34" s="180">
        <v>11907740.455325255</v>
      </c>
      <c r="D34" s="180">
        <v>11180507.516209487</v>
      </c>
      <c r="E34" s="196">
        <v>727232.9391157683</v>
      </c>
      <c r="F34" s="197">
        <f t="shared" si="0"/>
        <v>7.7935525196679498E-3</v>
      </c>
      <c r="G34" s="188" t="s">
        <v>165</v>
      </c>
      <c r="H34" s="189">
        <v>18094</v>
      </c>
      <c r="I34" s="9"/>
      <c r="J34" s="9"/>
    </row>
    <row r="35" spans="1:10">
      <c r="A35" s="201">
        <v>27</v>
      </c>
      <c r="B35" s="204" t="s">
        <v>30</v>
      </c>
      <c r="C35" s="180">
        <v>12656100.404630831</v>
      </c>
      <c r="D35" s="180">
        <v>11929704.380549056</v>
      </c>
      <c r="E35" s="196">
        <v>726396.02408177406</v>
      </c>
      <c r="F35" s="197">
        <f t="shared" si="0"/>
        <v>7.7845835347373936E-3</v>
      </c>
      <c r="G35" s="188" t="s">
        <v>162</v>
      </c>
      <c r="H35" s="189">
        <v>18717</v>
      </c>
      <c r="I35" s="9"/>
      <c r="J35" s="9"/>
    </row>
    <row r="36" spans="1:10">
      <c r="A36" s="201">
        <v>28</v>
      </c>
      <c r="B36" s="204" t="s">
        <v>86</v>
      </c>
      <c r="C36" s="180">
        <v>17488450.173818398</v>
      </c>
      <c r="D36" s="180">
        <v>16784902.846522242</v>
      </c>
      <c r="E36" s="196">
        <v>703547.32729615644</v>
      </c>
      <c r="F36" s="197">
        <f t="shared" si="0"/>
        <v>7.5397204257847171E-3</v>
      </c>
      <c r="G36" s="188" t="s">
        <v>151</v>
      </c>
      <c r="H36" s="189">
        <v>29257</v>
      </c>
      <c r="I36" s="9"/>
      <c r="J36" s="9"/>
    </row>
    <row r="37" spans="1:10">
      <c r="A37" s="201">
        <v>29</v>
      </c>
      <c r="B37" s="204" t="s">
        <v>115</v>
      </c>
      <c r="C37" s="180">
        <v>9111227.625478901</v>
      </c>
      <c r="D37" s="180">
        <v>8446405.6317407396</v>
      </c>
      <c r="E37" s="196">
        <v>664821.9937381614</v>
      </c>
      <c r="F37" s="197">
        <f t="shared" si="0"/>
        <v>7.1247118299242801E-3</v>
      </c>
      <c r="G37" s="188" t="s">
        <v>154</v>
      </c>
      <c r="H37" s="189">
        <v>12361</v>
      </c>
      <c r="I37" s="9"/>
      <c r="J37" s="9"/>
    </row>
    <row r="38" spans="1:10">
      <c r="A38" s="201">
        <v>30</v>
      </c>
      <c r="B38" s="204" t="s">
        <v>44</v>
      </c>
      <c r="C38" s="180">
        <v>8210188.9456416126</v>
      </c>
      <c r="D38" s="180">
        <v>7567294.5820777081</v>
      </c>
      <c r="E38" s="196">
        <v>642894.36356390454</v>
      </c>
      <c r="F38" s="197">
        <f t="shared" si="0"/>
        <v>6.8897195348795667E-3</v>
      </c>
      <c r="G38" s="188" t="s">
        <v>152</v>
      </c>
      <c r="H38" s="189">
        <v>9632</v>
      </c>
      <c r="I38" s="9"/>
      <c r="J38" s="9"/>
    </row>
    <row r="39" spans="1:10">
      <c r="A39" s="201">
        <v>31</v>
      </c>
      <c r="B39" s="205" t="s">
        <v>78</v>
      </c>
      <c r="C39" s="180">
        <v>7859247.2810044726</v>
      </c>
      <c r="D39" s="180">
        <v>7220413.0089679705</v>
      </c>
      <c r="E39" s="196">
        <v>638834.27203650214</v>
      </c>
      <c r="F39" s="197">
        <f t="shared" si="0"/>
        <v>6.8462086666948238E-3</v>
      </c>
      <c r="G39" s="188" t="s">
        <v>155</v>
      </c>
      <c r="H39" s="189">
        <v>10698</v>
      </c>
      <c r="I39" s="9"/>
      <c r="J39" s="9"/>
    </row>
    <row r="40" spans="1:10">
      <c r="A40" s="201">
        <v>32</v>
      </c>
      <c r="B40" s="204" t="s">
        <v>104</v>
      </c>
      <c r="C40" s="180">
        <v>8711811.9655761477</v>
      </c>
      <c r="D40" s="180">
        <v>8076455.8300067224</v>
      </c>
      <c r="E40" s="196">
        <v>635356.1355694253</v>
      </c>
      <c r="F40" s="197">
        <f t="shared" si="0"/>
        <v>6.8089344485334534E-3</v>
      </c>
      <c r="G40" s="188" t="s">
        <v>152</v>
      </c>
      <c r="H40" s="189">
        <v>10571</v>
      </c>
      <c r="I40" s="9"/>
      <c r="J40" s="9"/>
    </row>
    <row r="41" spans="1:10">
      <c r="A41" s="201">
        <v>33</v>
      </c>
      <c r="B41" s="204" t="s">
        <v>16</v>
      </c>
      <c r="C41" s="180">
        <v>10954024.877680127</v>
      </c>
      <c r="D41" s="180">
        <v>10393080.334397042</v>
      </c>
      <c r="E41" s="196">
        <v>560944.54328308441</v>
      </c>
      <c r="F41" s="197">
        <f t="shared" si="0"/>
        <v>6.0114861738983063E-3</v>
      </c>
      <c r="G41" s="188" t="s">
        <v>162</v>
      </c>
      <c r="H41" s="189">
        <v>17332</v>
      </c>
      <c r="I41" s="9"/>
      <c r="J41" s="9"/>
    </row>
    <row r="42" spans="1:10">
      <c r="A42" s="201">
        <v>34</v>
      </c>
      <c r="B42" s="204" t="s">
        <v>103</v>
      </c>
      <c r="C42" s="180">
        <v>9056792.6982117016</v>
      </c>
      <c r="D42" s="180">
        <v>8540280.3896751963</v>
      </c>
      <c r="E42" s="196">
        <v>516512.30853650533</v>
      </c>
      <c r="F42" s="197">
        <f t="shared" si="0"/>
        <v>5.5353183101534082E-3</v>
      </c>
      <c r="G42" s="188" t="s">
        <v>162</v>
      </c>
      <c r="H42" s="189">
        <v>13275</v>
      </c>
      <c r="I42" s="9"/>
      <c r="J42" s="9"/>
    </row>
    <row r="43" spans="1:10">
      <c r="A43" s="201">
        <v>35</v>
      </c>
      <c r="B43" s="204" t="s">
        <v>29</v>
      </c>
      <c r="C43" s="180">
        <v>5845694.2182967672</v>
      </c>
      <c r="D43" s="180">
        <v>5372147.8609030582</v>
      </c>
      <c r="E43" s="196">
        <v>473546.35739370901</v>
      </c>
      <c r="F43" s="197">
        <f t="shared" si="0"/>
        <v>5.0748641987155814E-3</v>
      </c>
      <c r="G43" s="188" t="s">
        <v>152</v>
      </c>
      <c r="H43" s="189">
        <v>7081</v>
      </c>
      <c r="I43" s="9"/>
      <c r="J43" s="9"/>
    </row>
    <row r="44" spans="1:10">
      <c r="A44" s="201">
        <v>36</v>
      </c>
      <c r="B44" s="204" t="s">
        <v>62</v>
      </c>
      <c r="C44" s="180">
        <v>7315167.4629056966</v>
      </c>
      <c r="D44" s="180">
        <v>6875989.9603502667</v>
      </c>
      <c r="E44" s="196">
        <v>439177.50255542994</v>
      </c>
      <c r="F44" s="197">
        <f t="shared" si="0"/>
        <v>4.7065427698916151E-3</v>
      </c>
      <c r="G44" s="188" t="s">
        <v>152</v>
      </c>
      <c r="H44" s="189">
        <v>10689</v>
      </c>
      <c r="I44" s="9"/>
      <c r="J44" s="9"/>
    </row>
    <row r="45" spans="1:10">
      <c r="A45" s="201">
        <v>37</v>
      </c>
      <c r="B45" s="204" t="s">
        <v>43</v>
      </c>
      <c r="C45" s="180">
        <v>6496704.3313911054</v>
      </c>
      <c r="D45" s="180">
        <v>6081467.4144192412</v>
      </c>
      <c r="E45" s="196">
        <v>415236.91697186418</v>
      </c>
      <c r="F45" s="197">
        <f t="shared" si="0"/>
        <v>4.4499781933145591E-3</v>
      </c>
      <c r="G45" s="188" t="s">
        <v>155</v>
      </c>
      <c r="H45" s="189">
        <v>9272</v>
      </c>
      <c r="I45" s="9"/>
      <c r="J45" s="9"/>
    </row>
    <row r="46" spans="1:10">
      <c r="A46" s="201">
        <v>38</v>
      </c>
      <c r="B46" s="204" t="s">
        <v>45</v>
      </c>
      <c r="C46" s="180">
        <v>5753206.5431547482</v>
      </c>
      <c r="D46" s="180">
        <v>5350164.530707214</v>
      </c>
      <c r="E46" s="196">
        <v>403042.01244753413</v>
      </c>
      <c r="F46" s="197">
        <f t="shared" si="0"/>
        <v>4.3192888037521691E-3</v>
      </c>
      <c r="G46" s="188" t="s">
        <v>152</v>
      </c>
      <c r="H46" s="189">
        <v>8251</v>
      </c>
      <c r="I46" s="9"/>
      <c r="J46" s="9"/>
    </row>
    <row r="47" spans="1:10">
      <c r="A47" s="201">
        <v>39</v>
      </c>
      <c r="B47" s="204" t="s">
        <v>60</v>
      </c>
      <c r="C47" s="180">
        <v>4181502.2213497115</v>
      </c>
      <c r="D47" s="180">
        <v>3780848.6875164681</v>
      </c>
      <c r="E47" s="196">
        <v>400653.53383324342</v>
      </c>
      <c r="F47" s="197">
        <f t="shared" si="0"/>
        <v>4.2936921447982836E-3</v>
      </c>
      <c r="G47" s="188" t="s">
        <v>152</v>
      </c>
      <c r="H47" s="189">
        <v>5927</v>
      </c>
      <c r="I47" s="9"/>
      <c r="J47" s="9"/>
    </row>
    <row r="48" spans="1:10">
      <c r="A48" s="201">
        <v>40</v>
      </c>
      <c r="B48" s="204" t="s">
        <v>38</v>
      </c>
      <c r="C48" s="180">
        <v>5411620.9853371596</v>
      </c>
      <c r="D48" s="180">
        <v>5013656.4933575643</v>
      </c>
      <c r="E48" s="196">
        <v>397964.49197959527</v>
      </c>
      <c r="F48" s="197">
        <f t="shared" si="0"/>
        <v>4.2648744334615636E-3</v>
      </c>
      <c r="G48" s="188" t="s">
        <v>152</v>
      </c>
      <c r="H48" s="189">
        <v>7642</v>
      </c>
      <c r="I48" s="9"/>
      <c r="J48" s="9"/>
    </row>
    <row r="49" spans="1:10">
      <c r="A49" s="201">
        <v>41</v>
      </c>
      <c r="B49" s="204" t="s">
        <v>67</v>
      </c>
      <c r="C49" s="180">
        <v>8279329.5105015645</v>
      </c>
      <c r="D49" s="180">
        <v>7883017.5464411182</v>
      </c>
      <c r="E49" s="196">
        <v>396311.96406044625</v>
      </c>
      <c r="F49" s="197">
        <f t="shared" si="0"/>
        <v>4.2471647527865313E-3</v>
      </c>
      <c r="G49" s="188" t="s">
        <v>163</v>
      </c>
      <c r="H49" s="189">
        <v>13959</v>
      </c>
      <c r="I49" s="9"/>
      <c r="J49" s="9"/>
    </row>
    <row r="50" spans="1:10">
      <c r="A50" s="201">
        <v>42</v>
      </c>
      <c r="B50" s="204" t="s">
        <v>21</v>
      </c>
      <c r="C50" s="180">
        <v>9346946.8829484489</v>
      </c>
      <c r="D50" s="180">
        <v>8954205.6524122562</v>
      </c>
      <c r="E50" s="196">
        <v>392741.23053619266</v>
      </c>
      <c r="F50" s="197">
        <f t="shared" si="0"/>
        <v>4.208898197796811E-3</v>
      </c>
      <c r="G50" s="188" t="s">
        <v>152</v>
      </c>
      <c r="H50" s="189">
        <v>10505</v>
      </c>
      <c r="I50" s="9"/>
      <c r="J50" s="9"/>
    </row>
    <row r="51" spans="1:10">
      <c r="A51" s="201">
        <v>43</v>
      </c>
      <c r="B51" s="204" t="s">
        <v>41</v>
      </c>
      <c r="C51" s="180">
        <v>6473495.0952110235</v>
      </c>
      <c r="D51" s="180">
        <v>6098030.6072932472</v>
      </c>
      <c r="E51" s="196">
        <v>375464.48791777622</v>
      </c>
      <c r="F51" s="197">
        <f t="shared" si="0"/>
        <v>4.0237481671489567E-3</v>
      </c>
      <c r="G51" s="188" t="s">
        <v>154</v>
      </c>
      <c r="H51" s="189">
        <v>9528</v>
      </c>
      <c r="I51" s="9"/>
      <c r="J51" s="9"/>
    </row>
    <row r="52" spans="1:10">
      <c r="A52" s="201">
        <v>44</v>
      </c>
      <c r="B52" s="204" t="s">
        <v>11</v>
      </c>
      <c r="C52" s="180">
        <v>6104418.8822280196</v>
      </c>
      <c r="D52" s="180">
        <v>5735484.5446534399</v>
      </c>
      <c r="E52" s="196">
        <v>368934.33757457975</v>
      </c>
      <c r="F52" s="197">
        <f t="shared" si="0"/>
        <v>3.953766367750665E-3</v>
      </c>
      <c r="G52" s="188" t="s">
        <v>161</v>
      </c>
      <c r="H52" s="189">
        <v>9002</v>
      </c>
      <c r="I52" s="9"/>
      <c r="J52" s="9"/>
    </row>
    <row r="53" spans="1:10">
      <c r="A53" s="201">
        <v>45</v>
      </c>
      <c r="B53" s="204" t="s">
        <v>82</v>
      </c>
      <c r="C53" s="180">
        <v>6476520.100337212</v>
      </c>
      <c r="D53" s="180">
        <v>6110476.4386771889</v>
      </c>
      <c r="E53" s="196">
        <v>366043.66166002303</v>
      </c>
      <c r="F53" s="197">
        <f t="shared" si="0"/>
        <v>3.9227878004365543E-3</v>
      </c>
      <c r="G53" s="188" t="s">
        <v>163</v>
      </c>
      <c r="H53" s="189">
        <v>10497</v>
      </c>
      <c r="I53" s="9"/>
      <c r="J53" s="9"/>
    </row>
    <row r="54" spans="1:10">
      <c r="A54" s="201">
        <v>46</v>
      </c>
      <c r="B54" s="204" t="s">
        <v>84</v>
      </c>
      <c r="C54" s="180">
        <v>5683754.4257784765</v>
      </c>
      <c r="D54" s="180">
        <v>5323072.3753984403</v>
      </c>
      <c r="E54" s="196">
        <v>360682.05038003623</v>
      </c>
      <c r="F54" s="197">
        <f t="shared" si="0"/>
        <v>3.8653289081709914E-3</v>
      </c>
      <c r="G54" s="188" t="s">
        <v>153</v>
      </c>
      <c r="H54" s="189">
        <v>8736</v>
      </c>
      <c r="I54" s="9"/>
      <c r="J54" s="9"/>
    </row>
    <row r="55" spans="1:10">
      <c r="A55" s="201">
        <v>47</v>
      </c>
      <c r="B55" s="204" t="s">
        <v>24</v>
      </c>
      <c r="C55" s="180">
        <v>8457965.1694021057</v>
      </c>
      <c r="D55" s="180">
        <v>8107945.2314264365</v>
      </c>
      <c r="E55" s="196">
        <v>350019.93797566928</v>
      </c>
      <c r="F55" s="197">
        <f t="shared" si="0"/>
        <v>3.751066024128539E-3</v>
      </c>
      <c r="G55" s="188" t="s">
        <v>163</v>
      </c>
      <c r="H55" s="189">
        <v>13894</v>
      </c>
      <c r="I55" s="9"/>
      <c r="J55" s="9"/>
    </row>
    <row r="56" spans="1:10">
      <c r="A56" s="201">
        <v>48</v>
      </c>
      <c r="B56" s="204" t="s">
        <v>98</v>
      </c>
      <c r="C56" s="180">
        <v>4809301.8422484268</v>
      </c>
      <c r="D56" s="180">
        <v>4462006.4004592588</v>
      </c>
      <c r="E56" s="196">
        <v>347295.44178916793</v>
      </c>
      <c r="F56" s="197">
        <f t="shared" si="0"/>
        <v>3.7218683585979444E-3</v>
      </c>
      <c r="G56" s="188" t="s">
        <v>152</v>
      </c>
      <c r="H56" s="189">
        <v>6232</v>
      </c>
      <c r="I56" s="9"/>
      <c r="J56" s="9"/>
    </row>
    <row r="57" spans="1:10">
      <c r="A57" s="201">
        <v>49</v>
      </c>
      <c r="B57" s="204" t="s">
        <v>114</v>
      </c>
      <c r="C57" s="180">
        <v>5965448.0915788487</v>
      </c>
      <c r="D57" s="180">
        <v>5621277.3737365389</v>
      </c>
      <c r="E57" s="196">
        <v>344170.71784230974</v>
      </c>
      <c r="F57" s="197">
        <f t="shared" si="0"/>
        <v>3.688381563818113E-3</v>
      </c>
      <c r="G57" s="188" t="s">
        <v>155</v>
      </c>
      <c r="H57" s="189">
        <v>8966</v>
      </c>
      <c r="I57" s="9"/>
      <c r="J57" s="9"/>
    </row>
    <row r="58" spans="1:10">
      <c r="A58" s="201">
        <v>50</v>
      </c>
      <c r="B58" s="204" t="s">
        <v>22</v>
      </c>
      <c r="C58" s="180">
        <v>4261403.9270468866</v>
      </c>
      <c r="D58" s="180">
        <v>3923963.4014128125</v>
      </c>
      <c r="E58" s="196">
        <v>337440.52563407412</v>
      </c>
      <c r="F58" s="197">
        <f t="shared" si="0"/>
        <v>3.6162559715613597E-3</v>
      </c>
      <c r="G58" s="188" t="s">
        <v>152</v>
      </c>
      <c r="H58" s="189">
        <v>5694</v>
      </c>
      <c r="I58" s="9"/>
      <c r="J58" s="9"/>
    </row>
    <row r="59" spans="1:10">
      <c r="A59" s="201">
        <v>51</v>
      </c>
      <c r="B59" s="204" t="s">
        <v>65</v>
      </c>
      <c r="C59" s="180">
        <v>7606092.6111364849</v>
      </c>
      <c r="D59" s="180">
        <v>7274160.8409371721</v>
      </c>
      <c r="E59" s="196">
        <v>331931.77019931283</v>
      </c>
      <c r="F59" s="197">
        <f t="shared" si="0"/>
        <v>3.5572201764404458E-3</v>
      </c>
      <c r="G59" s="188" t="s">
        <v>163</v>
      </c>
      <c r="H59" s="189">
        <v>12759</v>
      </c>
      <c r="I59" s="9"/>
      <c r="J59" s="9"/>
    </row>
    <row r="60" spans="1:10">
      <c r="A60" s="201">
        <v>52</v>
      </c>
      <c r="B60" s="204" t="s">
        <v>89</v>
      </c>
      <c r="C60" s="180">
        <v>4873494.7171775736</v>
      </c>
      <c r="D60" s="180">
        <v>4543175.0860789446</v>
      </c>
      <c r="E60" s="196">
        <v>330319.63109862898</v>
      </c>
      <c r="F60" s="197">
        <f t="shared" si="0"/>
        <v>3.539943331464933E-3</v>
      </c>
      <c r="G60" s="188" t="s">
        <v>152</v>
      </c>
      <c r="H60" s="189">
        <v>6915</v>
      </c>
      <c r="I60" s="9"/>
      <c r="J60" s="9"/>
    </row>
    <row r="61" spans="1:10">
      <c r="A61" s="201">
        <v>53</v>
      </c>
      <c r="B61" s="204" t="s">
        <v>110</v>
      </c>
      <c r="C61" s="180">
        <v>6058926.2268961379</v>
      </c>
      <c r="D61" s="180">
        <v>5744242.7330422476</v>
      </c>
      <c r="E61" s="196">
        <v>314683.49385389034</v>
      </c>
      <c r="F61" s="197">
        <f t="shared" si="0"/>
        <v>3.3723752108985356E-3</v>
      </c>
      <c r="G61" s="188" t="s">
        <v>162</v>
      </c>
      <c r="H61" s="189">
        <v>9479</v>
      </c>
      <c r="I61" s="9"/>
      <c r="J61" s="9"/>
    </row>
    <row r="62" spans="1:10">
      <c r="A62" s="201">
        <v>54</v>
      </c>
      <c r="B62" s="204" t="s">
        <v>54</v>
      </c>
      <c r="C62" s="180">
        <v>4392012.4439779194</v>
      </c>
      <c r="D62" s="180">
        <v>4089430.9254975379</v>
      </c>
      <c r="E62" s="196">
        <v>302581.51848038146</v>
      </c>
      <c r="F62" s="197">
        <f t="shared" si="0"/>
        <v>3.2426817171194327E-3</v>
      </c>
      <c r="G62" s="188" t="s">
        <v>153</v>
      </c>
      <c r="H62" s="189">
        <v>6587</v>
      </c>
      <c r="I62" s="9"/>
      <c r="J62" s="9"/>
    </row>
    <row r="63" spans="1:10">
      <c r="A63" s="201">
        <v>55</v>
      </c>
      <c r="B63" s="204" t="s">
        <v>52</v>
      </c>
      <c r="C63" s="180">
        <v>5828639.5831173556</v>
      </c>
      <c r="D63" s="180">
        <v>5526212.1277414113</v>
      </c>
      <c r="E63" s="196">
        <v>302427.45537594426</v>
      </c>
      <c r="F63" s="197">
        <f t="shared" si="0"/>
        <v>3.2410306658108459E-3</v>
      </c>
      <c r="G63" s="188" t="s">
        <v>152</v>
      </c>
      <c r="H63" s="189">
        <v>9016</v>
      </c>
      <c r="I63" s="9"/>
      <c r="J63" s="9"/>
    </row>
    <row r="64" spans="1:10">
      <c r="A64" s="201">
        <v>56</v>
      </c>
      <c r="B64" s="204" t="s">
        <v>57</v>
      </c>
      <c r="C64" s="180">
        <v>3802635.9533025031</v>
      </c>
      <c r="D64" s="180">
        <v>3508639.778373084</v>
      </c>
      <c r="E64" s="196">
        <v>293996.17492941907</v>
      </c>
      <c r="F64" s="197">
        <f t="shared" si="0"/>
        <v>3.1506749854865487E-3</v>
      </c>
      <c r="G64" s="188" t="s">
        <v>152</v>
      </c>
      <c r="H64" s="189">
        <v>5445</v>
      </c>
      <c r="I64" s="9"/>
      <c r="J64" s="9"/>
    </row>
    <row r="65" spans="1:10">
      <c r="A65" s="201">
        <v>57</v>
      </c>
      <c r="B65" s="204" t="s">
        <v>17</v>
      </c>
      <c r="C65" s="180">
        <v>4181074.0800892962</v>
      </c>
      <c r="D65" s="180">
        <v>3890733.8478264469</v>
      </c>
      <c r="E65" s="196">
        <v>290340.23226284934</v>
      </c>
      <c r="F65" s="197">
        <f t="shared" si="0"/>
        <v>3.1114952678909045E-3</v>
      </c>
      <c r="G65" s="188" t="s">
        <v>153</v>
      </c>
      <c r="H65" s="189">
        <v>5944</v>
      </c>
      <c r="I65" s="9"/>
      <c r="J65" s="9"/>
    </row>
    <row r="66" spans="1:10">
      <c r="A66" s="201">
        <v>58</v>
      </c>
      <c r="B66" s="204" t="s">
        <v>28</v>
      </c>
      <c r="C66" s="180">
        <v>5340046.129319543</v>
      </c>
      <c r="D66" s="180">
        <v>5053969.4465954704</v>
      </c>
      <c r="E66" s="196">
        <v>286076.6827240726</v>
      </c>
      <c r="F66" s="197">
        <f t="shared" si="0"/>
        <v>3.0658039969604866E-3</v>
      </c>
      <c r="G66" s="188" t="s">
        <v>153</v>
      </c>
      <c r="H66" s="189">
        <v>7977</v>
      </c>
      <c r="I66" s="9"/>
      <c r="J66" s="9"/>
    </row>
    <row r="67" spans="1:10">
      <c r="A67" s="201">
        <v>59</v>
      </c>
      <c r="B67" s="204" t="s">
        <v>94</v>
      </c>
      <c r="C67" s="180">
        <v>5604148.5139357792</v>
      </c>
      <c r="D67" s="180">
        <v>5324381.9751411844</v>
      </c>
      <c r="E67" s="196">
        <v>279766.53879459482</v>
      </c>
      <c r="F67" s="197">
        <f t="shared" si="0"/>
        <v>2.9981799449189986E-3</v>
      </c>
      <c r="G67" s="188" t="s">
        <v>152</v>
      </c>
      <c r="H67" s="189">
        <v>8516</v>
      </c>
      <c r="I67" s="9"/>
      <c r="J67" s="9"/>
    </row>
    <row r="68" spans="1:10">
      <c r="A68" s="201">
        <v>60</v>
      </c>
      <c r="B68" s="204" t="s">
        <v>27</v>
      </c>
      <c r="C68" s="180">
        <v>4248181.294794213</v>
      </c>
      <c r="D68" s="180">
        <v>3994654.0085940622</v>
      </c>
      <c r="E68" s="196">
        <v>253527.28620015085</v>
      </c>
      <c r="F68" s="197">
        <f t="shared" si="0"/>
        <v>2.7169811952855215E-3</v>
      </c>
      <c r="G68" s="188" t="s">
        <v>154</v>
      </c>
      <c r="H68" s="189">
        <v>6376</v>
      </c>
      <c r="I68" s="9"/>
      <c r="J68" s="9"/>
    </row>
    <row r="69" spans="1:10">
      <c r="A69" s="201">
        <v>61</v>
      </c>
      <c r="B69" s="204" t="s">
        <v>47</v>
      </c>
      <c r="C69" s="180">
        <v>3991694.3010444152</v>
      </c>
      <c r="D69" s="180">
        <v>3738221.9753191075</v>
      </c>
      <c r="E69" s="196">
        <v>253472.32572530769</v>
      </c>
      <c r="F69" s="197">
        <f t="shared" si="0"/>
        <v>2.7163921992099083E-3</v>
      </c>
      <c r="G69" s="188" t="s">
        <v>155</v>
      </c>
      <c r="H69" s="189">
        <v>6037</v>
      </c>
      <c r="I69" s="9"/>
      <c r="J69" s="9"/>
    </row>
    <row r="70" spans="1:10">
      <c r="A70" s="201">
        <v>62</v>
      </c>
      <c r="B70" s="204" t="s">
        <v>19</v>
      </c>
      <c r="C70" s="180">
        <v>4923902.0590087287</v>
      </c>
      <c r="D70" s="180">
        <v>4675097.4871773329</v>
      </c>
      <c r="E70" s="196">
        <v>248804.57183139585</v>
      </c>
      <c r="F70" s="197">
        <f t="shared" si="0"/>
        <v>2.6663691829734346E-3</v>
      </c>
      <c r="G70" s="188" t="s">
        <v>155</v>
      </c>
      <c r="H70" s="189">
        <v>7586</v>
      </c>
      <c r="I70" s="9"/>
      <c r="J70" s="9"/>
    </row>
    <row r="71" spans="1:10">
      <c r="A71" s="201">
        <v>63</v>
      </c>
      <c r="B71" s="204" t="s">
        <v>12</v>
      </c>
      <c r="C71" s="180">
        <v>6095695.7993607139</v>
      </c>
      <c r="D71" s="180">
        <v>5853161.3272994477</v>
      </c>
      <c r="E71" s="196">
        <v>242534.47206126619</v>
      </c>
      <c r="F71" s="197">
        <f t="shared" si="0"/>
        <v>2.5991742730158639E-3</v>
      </c>
      <c r="G71" s="188" t="s">
        <v>154</v>
      </c>
      <c r="H71" s="189">
        <v>9396</v>
      </c>
      <c r="I71" s="9"/>
      <c r="J71" s="9"/>
    </row>
    <row r="72" spans="1:10">
      <c r="A72" s="201">
        <v>64</v>
      </c>
      <c r="B72" s="204" t="s">
        <v>80</v>
      </c>
      <c r="C72" s="180">
        <v>2133649.9198055454</v>
      </c>
      <c r="D72" s="180">
        <v>1897413.9470508213</v>
      </c>
      <c r="E72" s="196">
        <v>236235.97275472409</v>
      </c>
      <c r="F72" s="197">
        <f t="shared" si="0"/>
        <v>2.5316750131496746E-3</v>
      </c>
      <c r="G72" s="188" t="s">
        <v>154</v>
      </c>
      <c r="H72" s="189">
        <v>2928</v>
      </c>
      <c r="I72" s="9"/>
      <c r="J72" s="9"/>
    </row>
    <row r="73" spans="1:10">
      <c r="A73" s="201">
        <v>65</v>
      </c>
      <c r="B73" s="204" t="s">
        <v>58</v>
      </c>
      <c r="C73" s="180">
        <v>4106989.0013959426</v>
      </c>
      <c r="D73" s="180">
        <v>3874632.8128829319</v>
      </c>
      <c r="E73" s="196">
        <v>232356.18851301074</v>
      </c>
      <c r="F73" s="197">
        <f t="shared" si="0"/>
        <v>2.490096447842198E-3</v>
      </c>
      <c r="G73" s="188" t="s">
        <v>155</v>
      </c>
      <c r="H73" s="189">
        <v>6346</v>
      </c>
      <c r="I73" s="9"/>
      <c r="J73" s="9"/>
    </row>
    <row r="74" spans="1:10">
      <c r="A74" s="201">
        <v>66</v>
      </c>
      <c r="B74" s="204" t="s">
        <v>81</v>
      </c>
      <c r="C74" s="180">
        <v>3656122.2340719691</v>
      </c>
      <c r="D74" s="180">
        <v>3453832.408426302</v>
      </c>
      <c r="E74" s="196">
        <v>202289.82564566704</v>
      </c>
      <c r="F74" s="197">
        <f t="shared" ref="F74:F127" si="1">E74/$E$8</f>
        <v>2.1678836251296458E-3</v>
      </c>
      <c r="G74" s="188" t="s">
        <v>155</v>
      </c>
      <c r="H74" s="189">
        <v>5676</v>
      </c>
      <c r="I74" s="9"/>
      <c r="J74" s="9"/>
    </row>
    <row r="75" spans="1:10">
      <c r="A75" s="201">
        <v>67</v>
      </c>
      <c r="B75" s="204" t="s">
        <v>55</v>
      </c>
      <c r="C75" s="180">
        <v>3772022.3607599395</v>
      </c>
      <c r="D75" s="180">
        <v>3572231.3226344432</v>
      </c>
      <c r="E75" s="196">
        <v>199791.03812549636</v>
      </c>
      <c r="F75" s="197">
        <f t="shared" si="1"/>
        <v>2.1411048164062404E-3</v>
      </c>
      <c r="G75" s="188" t="s">
        <v>155</v>
      </c>
      <c r="H75" s="189">
        <v>5648</v>
      </c>
      <c r="I75" s="9"/>
      <c r="J75" s="9"/>
    </row>
    <row r="76" spans="1:10">
      <c r="A76" s="201">
        <v>68</v>
      </c>
      <c r="B76" s="204" t="s">
        <v>79</v>
      </c>
      <c r="C76" s="180">
        <v>2861497.2866664669</v>
      </c>
      <c r="D76" s="180">
        <v>2672037.1382037806</v>
      </c>
      <c r="E76" s="196">
        <v>189460.14846268622</v>
      </c>
      <c r="F76" s="197">
        <f t="shared" si="1"/>
        <v>2.0303915540780767E-3</v>
      </c>
      <c r="G76" s="188" t="s">
        <v>153</v>
      </c>
      <c r="H76" s="189">
        <v>4138</v>
      </c>
      <c r="I76" s="9"/>
      <c r="J76" s="9"/>
    </row>
    <row r="77" spans="1:10">
      <c r="A77" s="201">
        <v>69</v>
      </c>
      <c r="B77" s="204" t="s">
        <v>34</v>
      </c>
      <c r="C77" s="180">
        <v>14207746.198220842</v>
      </c>
      <c r="D77" s="180">
        <v>14024805.229355253</v>
      </c>
      <c r="E77" s="196">
        <v>182940.96886558831</v>
      </c>
      <c r="F77" s="197">
        <f t="shared" si="1"/>
        <v>1.9605273251050237E-3</v>
      </c>
      <c r="G77" s="188" t="s">
        <v>151</v>
      </c>
      <c r="H77" s="189">
        <v>24838</v>
      </c>
      <c r="I77" s="9"/>
      <c r="J77" s="9"/>
    </row>
    <row r="78" spans="1:10">
      <c r="A78" s="201">
        <v>70</v>
      </c>
      <c r="B78" s="204" t="s">
        <v>93</v>
      </c>
      <c r="C78" s="180">
        <v>3439725.4076053547</v>
      </c>
      <c r="D78" s="180">
        <v>3258528.5778154228</v>
      </c>
      <c r="E78" s="196">
        <v>181196.82978993189</v>
      </c>
      <c r="F78" s="197">
        <f t="shared" si="1"/>
        <v>1.941835873224061E-3</v>
      </c>
      <c r="G78" s="188" t="s">
        <v>153</v>
      </c>
      <c r="H78" s="189">
        <v>5538</v>
      </c>
      <c r="I78" s="9"/>
      <c r="J78" s="9"/>
    </row>
    <row r="79" spans="1:10">
      <c r="A79" s="201">
        <v>71</v>
      </c>
      <c r="B79" s="204" t="s">
        <v>36</v>
      </c>
      <c r="C79" s="180">
        <v>2971709.099781116</v>
      </c>
      <c r="D79" s="180">
        <v>2790846.1360329026</v>
      </c>
      <c r="E79" s="196">
        <v>180862.96374821337</v>
      </c>
      <c r="F79" s="197">
        <f t="shared" si="1"/>
        <v>1.9382579239993866E-3</v>
      </c>
      <c r="G79" s="188" t="s">
        <v>154</v>
      </c>
      <c r="H79" s="189">
        <v>4354</v>
      </c>
      <c r="I79" s="9"/>
      <c r="J79" s="9"/>
    </row>
    <row r="80" spans="1:10">
      <c r="A80" s="201">
        <v>72</v>
      </c>
      <c r="B80" s="204" t="s">
        <v>50</v>
      </c>
      <c r="C80" s="180">
        <v>3289478.9132778677</v>
      </c>
      <c r="D80" s="180">
        <v>3109564.6041270131</v>
      </c>
      <c r="E80" s="196">
        <v>179914.30915085459</v>
      </c>
      <c r="F80" s="197">
        <f t="shared" si="1"/>
        <v>1.9280914573421837E-3</v>
      </c>
      <c r="G80" s="188" t="s">
        <v>155</v>
      </c>
      <c r="H80" s="189">
        <v>5069</v>
      </c>
      <c r="I80" s="9"/>
      <c r="J80" s="9"/>
    </row>
    <row r="81" spans="1:10">
      <c r="A81" s="201">
        <v>73</v>
      </c>
      <c r="B81" s="204" t="s">
        <v>83</v>
      </c>
      <c r="C81" s="180">
        <v>3786689.4811641872</v>
      </c>
      <c r="D81" s="180">
        <v>3612765.9014219795</v>
      </c>
      <c r="E81" s="196">
        <v>173923.57974220766</v>
      </c>
      <c r="F81" s="197">
        <f t="shared" si="1"/>
        <v>1.8638904816078094E-3</v>
      </c>
      <c r="G81" s="188" t="s">
        <v>154</v>
      </c>
      <c r="H81" s="189">
        <v>5875</v>
      </c>
      <c r="I81" s="9"/>
      <c r="J81" s="9"/>
    </row>
    <row r="82" spans="1:10">
      <c r="A82" s="201">
        <v>74</v>
      </c>
      <c r="B82" s="204" t="s">
        <v>69</v>
      </c>
      <c r="C82" s="180">
        <v>2604919.8410402765</v>
      </c>
      <c r="D82" s="180">
        <v>2432236.756218588</v>
      </c>
      <c r="E82" s="196">
        <v>172683.08482168848</v>
      </c>
      <c r="F82" s="197">
        <f t="shared" si="1"/>
        <v>1.8505964436270729E-3</v>
      </c>
      <c r="G82" s="188" t="s">
        <v>152</v>
      </c>
      <c r="H82" s="189">
        <v>3706</v>
      </c>
      <c r="I82" s="9"/>
      <c r="J82" s="9"/>
    </row>
    <row r="83" spans="1:10">
      <c r="A83" s="201">
        <v>75</v>
      </c>
      <c r="B83" s="204" t="s">
        <v>46</v>
      </c>
      <c r="C83" s="180">
        <v>4806219.623758819</v>
      </c>
      <c r="D83" s="180">
        <v>4634288.6391038243</v>
      </c>
      <c r="E83" s="196">
        <v>171930.98465499468</v>
      </c>
      <c r="F83" s="197">
        <f t="shared" si="1"/>
        <v>1.8425363959670949E-3</v>
      </c>
      <c r="G83" s="188" t="s">
        <v>151</v>
      </c>
      <c r="H83" s="189">
        <v>8027</v>
      </c>
      <c r="I83" s="9"/>
      <c r="J83" s="9"/>
    </row>
    <row r="84" spans="1:10">
      <c r="A84" s="201">
        <v>76</v>
      </c>
      <c r="B84" s="204" t="s">
        <v>33</v>
      </c>
      <c r="C84" s="180">
        <v>4905717.578213986</v>
      </c>
      <c r="D84" s="180">
        <v>4734266.6563955955</v>
      </c>
      <c r="E84" s="196">
        <v>171450.92181839049</v>
      </c>
      <c r="F84" s="197">
        <f t="shared" si="1"/>
        <v>1.8373916964786962E-3</v>
      </c>
      <c r="G84" s="188" t="s">
        <v>151</v>
      </c>
      <c r="H84" s="189">
        <v>8194</v>
      </c>
      <c r="I84" s="9"/>
      <c r="J84" s="9"/>
    </row>
    <row r="85" spans="1:10">
      <c r="A85" s="201">
        <v>77</v>
      </c>
      <c r="B85" s="204" t="s">
        <v>14</v>
      </c>
      <c r="C85" s="180">
        <v>3405198.1985150464</v>
      </c>
      <c r="D85" s="180">
        <v>3242302.0218896288</v>
      </c>
      <c r="E85" s="196">
        <v>162896.17662541755</v>
      </c>
      <c r="F85" s="197">
        <f t="shared" si="1"/>
        <v>1.7457128789118285E-3</v>
      </c>
      <c r="G85" s="188" t="s">
        <v>152</v>
      </c>
      <c r="H85" s="189">
        <v>5359</v>
      </c>
      <c r="I85" s="9"/>
      <c r="J85" s="9"/>
    </row>
    <row r="86" spans="1:10">
      <c r="A86" s="201">
        <v>78</v>
      </c>
      <c r="B86" s="204" t="s">
        <v>39</v>
      </c>
      <c r="C86" s="180">
        <v>2106098.1143876021</v>
      </c>
      <c r="D86" s="180">
        <v>1944826.6446505534</v>
      </c>
      <c r="E86" s="196">
        <v>161271.46973704873</v>
      </c>
      <c r="F86" s="197">
        <f t="shared" si="1"/>
        <v>1.7283013484619501E-3</v>
      </c>
      <c r="G86" s="188" t="s">
        <v>153</v>
      </c>
      <c r="H86" s="189">
        <v>3243</v>
      </c>
      <c r="I86" s="9"/>
      <c r="J86" s="9"/>
    </row>
    <row r="87" spans="1:10">
      <c r="A87" s="201">
        <v>79</v>
      </c>
      <c r="B87" s="204" t="s">
        <v>92</v>
      </c>
      <c r="C87" s="180">
        <v>2491253.6041202657</v>
      </c>
      <c r="D87" s="180">
        <v>2330511.494839224</v>
      </c>
      <c r="E87" s="196">
        <v>160742.10928104166</v>
      </c>
      <c r="F87" s="197">
        <f t="shared" si="1"/>
        <v>1.7226283401398262E-3</v>
      </c>
      <c r="G87" s="188" t="s">
        <v>155</v>
      </c>
      <c r="H87" s="189">
        <v>3884</v>
      </c>
      <c r="I87" s="9"/>
      <c r="J87" s="9"/>
    </row>
    <row r="88" spans="1:10">
      <c r="A88" s="201">
        <v>80</v>
      </c>
      <c r="B88" s="204" t="s">
        <v>95</v>
      </c>
      <c r="C88" s="180">
        <v>2568467.5253974725</v>
      </c>
      <c r="D88" s="180">
        <v>2411963.8829708458</v>
      </c>
      <c r="E88" s="196">
        <v>156503.64242662676</v>
      </c>
      <c r="F88" s="197">
        <f t="shared" si="1"/>
        <v>1.6772058733399609E-3</v>
      </c>
      <c r="G88" s="188" t="s">
        <v>155</v>
      </c>
      <c r="H88" s="189">
        <v>3987</v>
      </c>
      <c r="I88" s="9"/>
      <c r="J88" s="9"/>
    </row>
    <row r="89" spans="1:10">
      <c r="A89" s="201">
        <v>81</v>
      </c>
      <c r="B89" s="204" t="s">
        <v>53</v>
      </c>
      <c r="C89" s="180">
        <v>3700109.1505526649</v>
      </c>
      <c r="D89" s="180">
        <v>3545501.7875931249</v>
      </c>
      <c r="E89" s="196">
        <v>154607.36295953998</v>
      </c>
      <c r="F89" s="197">
        <f t="shared" si="1"/>
        <v>1.6568839753292933E-3</v>
      </c>
      <c r="G89" s="188" t="s">
        <v>151</v>
      </c>
      <c r="H89" s="189">
        <v>6175</v>
      </c>
      <c r="I89" s="9"/>
      <c r="J89" s="9"/>
    </row>
    <row r="90" spans="1:10">
      <c r="A90" s="201">
        <v>82</v>
      </c>
      <c r="B90" s="204" t="s">
        <v>63</v>
      </c>
      <c r="C90" s="180">
        <v>2333396.0544512952</v>
      </c>
      <c r="D90" s="180">
        <v>2181942.0614991784</v>
      </c>
      <c r="E90" s="196">
        <v>151453.99295211677</v>
      </c>
      <c r="F90" s="197">
        <f t="shared" si="1"/>
        <v>1.6230901887102768E-3</v>
      </c>
      <c r="G90" s="188" t="s">
        <v>153</v>
      </c>
      <c r="H90" s="189">
        <v>3664</v>
      </c>
      <c r="I90" s="9"/>
      <c r="J90" s="9"/>
    </row>
    <row r="91" spans="1:10">
      <c r="A91" s="201">
        <v>83</v>
      </c>
      <c r="B91" s="204" t="s">
        <v>107</v>
      </c>
      <c r="C91" s="180">
        <v>2463828.4421777888</v>
      </c>
      <c r="D91" s="180">
        <v>2314560.2221380016</v>
      </c>
      <c r="E91" s="196">
        <v>149268.22003978724</v>
      </c>
      <c r="F91" s="197">
        <f t="shared" si="1"/>
        <v>1.5996658702119697E-3</v>
      </c>
      <c r="G91" s="188" t="s">
        <v>155</v>
      </c>
      <c r="H91" s="189">
        <v>3698</v>
      </c>
      <c r="I91" s="9"/>
      <c r="J91" s="9"/>
    </row>
    <row r="92" spans="1:10">
      <c r="A92" s="201">
        <v>84</v>
      </c>
      <c r="B92" s="204" t="s">
        <v>49</v>
      </c>
      <c r="C92" s="180">
        <v>1784590.6320009818</v>
      </c>
      <c r="D92" s="180">
        <v>1639949.4507606761</v>
      </c>
      <c r="E92" s="196">
        <v>144641.18124030577</v>
      </c>
      <c r="F92" s="197">
        <f t="shared" si="1"/>
        <v>1.5500791862835075E-3</v>
      </c>
      <c r="G92" s="188" t="s">
        <v>152</v>
      </c>
      <c r="H92" s="189">
        <v>2553</v>
      </c>
      <c r="I92" s="9"/>
      <c r="J92" s="9"/>
    </row>
    <row r="93" spans="1:10">
      <c r="A93" s="201">
        <v>85</v>
      </c>
      <c r="B93" s="204" t="s">
        <v>40</v>
      </c>
      <c r="C93" s="180">
        <v>8187089.2251918502</v>
      </c>
      <c r="D93" s="180">
        <v>8045828.0697274413</v>
      </c>
      <c r="E93" s="196">
        <v>141261.15546440892</v>
      </c>
      <c r="F93" s="197">
        <f t="shared" si="1"/>
        <v>1.5138563930278653E-3</v>
      </c>
      <c r="G93" s="188" t="s">
        <v>152</v>
      </c>
      <c r="H93" s="189">
        <v>8357</v>
      </c>
      <c r="I93" s="9"/>
      <c r="J93" s="9"/>
    </row>
    <row r="94" spans="1:10">
      <c r="A94" s="201">
        <v>86</v>
      </c>
      <c r="B94" s="204" t="s">
        <v>74</v>
      </c>
      <c r="C94" s="180">
        <v>2515254.6717500556</v>
      </c>
      <c r="D94" s="180">
        <v>2376718.3419995722</v>
      </c>
      <c r="E94" s="196">
        <v>138536.32975048339</v>
      </c>
      <c r="F94" s="197">
        <f t="shared" si="1"/>
        <v>1.4846551960438E-3</v>
      </c>
      <c r="G94" s="188" t="s">
        <v>155</v>
      </c>
      <c r="H94" s="189">
        <v>3894</v>
      </c>
      <c r="I94" s="9"/>
      <c r="J94" s="9"/>
    </row>
    <row r="95" spans="1:10">
      <c r="A95" s="201">
        <v>87</v>
      </c>
      <c r="B95" s="204" t="s">
        <v>99</v>
      </c>
      <c r="C95" s="180">
        <v>1824920.9157116781</v>
      </c>
      <c r="D95" s="180">
        <v>1690389.2458015832</v>
      </c>
      <c r="E95" s="196">
        <v>134531.66991009493</v>
      </c>
      <c r="F95" s="197">
        <f t="shared" si="1"/>
        <v>1.4417383737840425E-3</v>
      </c>
      <c r="G95" s="188" t="s">
        <v>152</v>
      </c>
      <c r="H95" s="189">
        <v>2421</v>
      </c>
      <c r="I95" s="9"/>
      <c r="J95" s="9"/>
    </row>
    <row r="96" spans="1:10">
      <c r="A96" s="201">
        <v>88</v>
      </c>
      <c r="B96" s="204" t="s">
        <v>136</v>
      </c>
      <c r="C96" s="180">
        <v>2482864.6745359143</v>
      </c>
      <c r="D96" s="180">
        <v>2349570.6657908307</v>
      </c>
      <c r="E96" s="196">
        <v>133294.00874508359</v>
      </c>
      <c r="F96" s="197">
        <f t="shared" si="1"/>
        <v>1.4284747043705013E-3</v>
      </c>
      <c r="G96" s="188" t="s">
        <v>153</v>
      </c>
      <c r="H96" s="189">
        <v>3849</v>
      </c>
      <c r="I96" s="9"/>
      <c r="J96" s="9"/>
    </row>
    <row r="97" spans="1:10">
      <c r="A97" s="201">
        <v>89</v>
      </c>
      <c r="B97" s="204" t="s">
        <v>113</v>
      </c>
      <c r="C97" s="180">
        <v>2741845.5855066353</v>
      </c>
      <c r="D97" s="180">
        <v>2612171.1566184312</v>
      </c>
      <c r="E97" s="196">
        <v>129674.42888820404</v>
      </c>
      <c r="F97" s="197">
        <f t="shared" si="1"/>
        <v>1.3896846768615407E-3</v>
      </c>
      <c r="G97" s="188" t="s">
        <v>153</v>
      </c>
      <c r="H97" s="189">
        <v>4256</v>
      </c>
      <c r="I97" s="9"/>
      <c r="J97" s="9"/>
    </row>
    <row r="98" spans="1:10">
      <c r="A98" s="201">
        <v>90</v>
      </c>
      <c r="B98" s="204" t="s">
        <v>116</v>
      </c>
      <c r="C98" s="180">
        <v>2750471.9433653443</v>
      </c>
      <c r="D98" s="180">
        <v>2623735.5241499273</v>
      </c>
      <c r="E98" s="196">
        <v>126736.419215417</v>
      </c>
      <c r="F98" s="197">
        <f t="shared" si="1"/>
        <v>1.3581988468659976E-3</v>
      </c>
      <c r="G98" s="188" t="s">
        <v>155</v>
      </c>
      <c r="H98" s="189">
        <v>4114</v>
      </c>
      <c r="I98" s="9"/>
      <c r="J98" s="9"/>
    </row>
    <row r="99" spans="1:10">
      <c r="A99" s="201">
        <v>91</v>
      </c>
      <c r="B99" s="204" t="s">
        <v>75</v>
      </c>
      <c r="C99" s="180">
        <v>2455267.7537676985</v>
      </c>
      <c r="D99" s="180">
        <v>2329356.0904477476</v>
      </c>
      <c r="E99" s="196">
        <v>125911.66331995092</v>
      </c>
      <c r="F99" s="197">
        <f t="shared" si="1"/>
        <v>1.3493601680308006E-3</v>
      </c>
      <c r="G99" s="188" t="s">
        <v>154</v>
      </c>
      <c r="H99" s="189">
        <v>3521</v>
      </c>
      <c r="I99" s="9"/>
      <c r="J99" s="9"/>
    </row>
    <row r="100" spans="1:10">
      <c r="A100" s="201">
        <v>92</v>
      </c>
      <c r="B100" s="204" t="s">
        <v>105</v>
      </c>
      <c r="C100" s="180">
        <v>2314759.6457874412</v>
      </c>
      <c r="D100" s="180">
        <v>2197390.4241306968</v>
      </c>
      <c r="E100" s="196">
        <v>117369.22165674437</v>
      </c>
      <c r="F100" s="197">
        <f t="shared" si="1"/>
        <v>1.2578132039599093E-3</v>
      </c>
      <c r="G100" s="188" t="s">
        <v>153</v>
      </c>
      <c r="H100" s="189">
        <v>3610</v>
      </c>
      <c r="I100" s="9"/>
      <c r="J100" s="9"/>
    </row>
    <row r="101" spans="1:10">
      <c r="A101" s="201">
        <v>93</v>
      </c>
      <c r="B101" s="204" t="s">
        <v>101</v>
      </c>
      <c r="C101" s="180">
        <v>2450519.6061032289</v>
      </c>
      <c r="D101" s="180">
        <v>2335429.0814802875</v>
      </c>
      <c r="E101" s="196">
        <v>115090.52462294139</v>
      </c>
      <c r="F101" s="197">
        <f t="shared" si="1"/>
        <v>1.2333930435764315E-3</v>
      </c>
      <c r="G101" s="188" t="s">
        <v>155</v>
      </c>
      <c r="H101" s="189">
        <v>3753</v>
      </c>
      <c r="I101" s="9"/>
      <c r="J101" s="9"/>
    </row>
    <row r="102" spans="1:10">
      <c r="A102" s="201">
        <v>94</v>
      </c>
      <c r="B102" s="204" t="s">
        <v>13</v>
      </c>
      <c r="C102" s="180">
        <v>1865211.0770405126</v>
      </c>
      <c r="D102" s="180">
        <v>1754206.7643795134</v>
      </c>
      <c r="E102" s="196">
        <v>111004.31266099913</v>
      </c>
      <c r="F102" s="197">
        <f t="shared" si="1"/>
        <v>1.189602249981997E-3</v>
      </c>
      <c r="G102" s="188" t="s">
        <v>155</v>
      </c>
      <c r="H102" s="189">
        <v>2941</v>
      </c>
      <c r="I102" s="9"/>
      <c r="J102" s="9"/>
    </row>
    <row r="103" spans="1:10">
      <c r="A103" s="201">
        <v>95</v>
      </c>
      <c r="B103" s="204" t="s">
        <v>87</v>
      </c>
      <c r="C103" s="180">
        <v>3241400.5988365039</v>
      </c>
      <c r="D103" s="180">
        <v>3137809.1220297418</v>
      </c>
      <c r="E103" s="196">
        <v>103591.47680676216</v>
      </c>
      <c r="F103" s="197">
        <f t="shared" si="1"/>
        <v>1.1101609562200316E-3</v>
      </c>
      <c r="G103" s="188" t="s">
        <v>151</v>
      </c>
      <c r="H103" s="189">
        <v>5563</v>
      </c>
      <c r="I103" s="9"/>
      <c r="J103" s="9"/>
    </row>
    <row r="104" spans="1:10">
      <c r="A104" s="201">
        <v>96</v>
      </c>
      <c r="B104" s="204" t="s">
        <v>71</v>
      </c>
      <c r="C104" s="180">
        <v>2192744.5266871173</v>
      </c>
      <c r="D104" s="180">
        <v>2089939.8715496729</v>
      </c>
      <c r="E104" s="196">
        <v>102804.65513744438</v>
      </c>
      <c r="F104" s="197">
        <f t="shared" si="1"/>
        <v>1.1017288079032941E-3</v>
      </c>
      <c r="G104" s="188" t="s">
        <v>153</v>
      </c>
      <c r="H104" s="189">
        <v>3458</v>
      </c>
      <c r="I104" s="9"/>
      <c r="J104" s="9"/>
    </row>
    <row r="105" spans="1:10">
      <c r="A105" s="201">
        <v>97</v>
      </c>
      <c r="B105" s="204" t="s">
        <v>88</v>
      </c>
      <c r="C105" s="180">
        <v>2618818.0958756888</v>
      </c>
      <c r="D105" s="180">
        <v>2516590.0171591835</v>
      </c>
      <c r="E105" s="196">
        <v>102228.07871650532</v>
      </c>
      <c r="F105" s="197">
        <f t="shared" si="1"/>
        <v>1.0955497992576539E-3</v>
      </c>
      <c r="G105" s="188" t="s">
        <v>154</v>
      </c>
      <c r="H105" s="189">
        <v>4115</v>
      </c>
      <c r="I105" s="9"/>
      <c r="J105" s="9"/>
    </row>
    <row r="106" spans="1:10">
      <c r="A106" s="201">
        <v>98</v>
      </c>
      <c r="B106" s="204" t="s">
        <v>26</v>
      </c>
      <c r="C106" s="180">
        <v>2283424.6107996306</v>
      </c>
      <c r="D106" s="180">
        <v>2181693.7614550474</v>
      </c>
      <c r="E106" s="196">
        <v>101730.84934458323</v>
      </c>
      <c r="F106" s="197">
        <f t="shared" si="1"/>
        <v>1.0902211307995005E-3</v>
      </c>
      <c r="G106" s="188" t="s">
        <v>153</v>
      </c>
      <c r="H106" s="189">
        <v>3336</v>
      </c>
      <c r="I106" s="9"/>
      <c r="J106" s="9"/>
    </row>
    <row r="107" spans="1:10">
      <c r="A107" s="201">
        <v>99</v>
      </c>
      <c r="B107" s="204" t="s">
        <v>90</v>
      </c>
      <c r="C107" s="180">
        <v>1288462.2405275097</v>
      </c>
      <c r="D107" s="180">
        <v>1190960.0887208795</v>
      </c>
      <c r="E107" s="196">
        <v>97502.151806630194</v>
      </c>
      <c r="F107" s="197">
        <f t="shared" si="1"/>
        <v>1.0449033590386409E-3</v>
      </c>
      <c r="G107" s="188" t="s">
        <v>154</v>
      </c>
      <c r="H107" s="189">
        <v>1832</v>
      </c>
      <c r="I107" s="9"/>
      <c r="J107" s="9"/>
    </row>
    <row r="108" spans="1:10">
      <c r="A108" s="201">
        <v>100</v>
      </c>
      <c r="B108" s="204" t="s">
        <v>91</v>
      </c>
      <c r="C108" s="180">
        <v>1552023.2116183406</v>
      </c>
      <c r="D108" s="180">
        <v>1459998.312661594</v>
      </c>
      <c r="E108" s="196">
        <v>92024.898956746561</v>
      </c>
      <c r="F108" s="197">
        <f t="shared" si="1"/>
        <v>9.8620516833103637E-4</v>
      </c>
      <c r="G108" s="188" t="s">
        <v>151</v>
      </c>
      <c r="H108" s="189">
        <v>2395</v>
      </c>
      <c r="I108" s="9"/>
      <c r="J108" s="9"/>
    </row>
    <row r="109" spans="1:10">
      <c r="A109" s="201">
        <v>101</v>
      </c>
      <c r="B109" s="204" t="s">
        <v>109</v>
      </c>
      <c r="C109" s="180">
        <v>1751567.6891456486</v>
      </c>
      <c r="D109" s="180">
        <v>1661736.1825438701</v>
      </c>
      <c r="E109" s="196">
        <v>89831.506601778558</v>
      </c>
      <c r="F109" s="197">
        <f t="shared" si="1"/>
        <v>9.6269919439170132E-4</v>
      </c>
      <c r="G109" s="188" t="s">
        <v>154</v>
      </c>
      <c r="H109" s="189">
        <v>2656</v>
      </c>
      <c r="I109" s="9"/>
      <c r="J109" s="9"/>
    </row>
    <row r="110" spans="1:10">
      <c r="A110" s="201">
        <v>102</v>
      </c>
      <c r="B110" s="204" t="s">
        <v>32</v>
      </c>
      <c r="C110" s="180">
        <v>1802494.4470480639</v>
      </c>
      <c r="D110" s="180">
        <v>1712887.8461269916</v>
      </c>
      <c r="E110" s="196">
        <v>89606.600921072299</v>
      </c>
      <c r="F110" s="197">
        <f t="shared" si="1"/>
        <v>9.6028894295742623E-4</v>
      </c>
      <c r="G110" s="188" t="s">
        <v>151</v>
      </c>
      <c r="H110" s="189">
        <v>2944</v>
      </c>
      <c r="I110" s="9"/>
      <c r="J110" s="9"/>
    </row>
    <row r="111" spans="1:10">
      <c r="A111" s="201">
        <v>103</v>
      </c>
      <c r="B111" s="204" t="s">
        <v>37</v>
      </c>
      <c r="C111" s="180">
        <v>2000143.7635425823</v>
      </c>
      <c r="D111" s="180">
        <v>1919857.3287273389</v>
      </c>
      <c r="E111" s="196">
        <v>80286.434815243352</v>
      </c>
      <c r="F111" s="197">
        <f t="shared" si="1"/>
        <v>8.6040732301028041E-4</v>
      </c>
      <c r="G111" s="188" t="s">
        <v>154</v>
      </c>
      <c r="H111" s="189">
        <v>3005</v>
      </c>
      <c r="I111" s="9"/>
      <c r="J111" s="9"/>
    </row>
    <row r="112" spans="1:10">
      <c r="A112" s="201">
        <v>104</v>
      </c>
      <c r="B112" s="204" t="s">
        <v>73</v>
      </c>
      <c r="C112" s="180">
        <v>1397698.3297863619</v>
      </c>
      <c r="D112" s="180">
        <v>1320614.5647687942</v>
      </c>
      <c r="E112" s="196">
        <v>77083.765017567668</v>
      </c>
      <c r="F112" s="197">
        <f t="shared" si="1"/>
        <v>8.2608520429314908E-4</v>
      </c>
      <c r="G112" s="188" t="s">
        <v>153</v>
      </c>
      <c r="H112" s="189">
        <v>2014</v>
      </c>
      <c r="I112" s="9"/>
      <c r="J112" s="9"/>
    </row>
    <row r="113" spans="1:10">
      <c r="A113" s="201">
        <v>105</v>
      </c>
      <c r="B113" s="204" t="s">
        <v>31</v>
      </c>
      <c r="C113" s="180">
        <v>1745789.8894044599</v>
      </c>
      <c r="D113" s="180">
        <v>1669005.2611050336</v>
      </c>
      <c r="E113" s="196">
        <v>76784.628299426287</v>
      </c>
      <c r="F113" s="197">
        <f t="shared" si="1"/>
        <v>8.2287943954020674E-4</v>
      </c>
      <c r="G113" s="188" t="s">
        <v>153</v>
      </c>
      <c r="H113" s="189">
        <v>2788</v>
      </c>
      <c r="I113" s="9"/>
      <c r="J113" s="9"/>
    </row>
    <row r="114" spans="1:10">
      <c r="A114" s="201">
        <v>106</v>
      </c>
      <c r="B114" s="204" t="s">
        <v>102</v>
      </c>
      <c r="C114" s="180">
        <v>3416481.6854079855</v>
      </c>
      <c r="D114" s="180">
        <v>3340590.4115512706</v>
      </c>
      <c r="E114" s="196">
        <v>75891.273856714834</v>
      </c>
      <c r="F114" s="197">
        <f t="shared" si="1"/>
        <v>8.1330560921231228E-4</v>
      </c>
      <c r="G114" s="188" t="s">
        <v>154</v>
      </c>
      <c r="H114" s="189">
        <v>5343</v>
      </c>
      <c r="I114" s="9"/>
      <c r="J114" s="9"/>
    </row>
    <row r="115" spans="1:10">
      <c r="A115" s="201">
        <v>107</v>
      </c>
      <c r="B115" s="204" t="s">
        <v>117</v>
      </c>
      <c r="C115" s="180">
        <v>3337322.5340521014</v>
      </c>
      <c r="D115" s="180">
        <v>3266731.4706485886</v>
      </c>
      <c r="E115" s="196">
        <v>70591.063403512817</v>
      </c>
      <c r="F115" s="197">
        <f t="shared" si="1"/>
        <v>7.5650473247734459E-4</v>
      </c>
      <c r="G115" s="188" t="s">
        <v>151</v>
      </c>
      <c r="H115" s="189">
        <v>5498</v>
      </c>
      <c r="I115" s="9"/>
      <c r="J115" s="9"/>
    </row>
    <row r="116" spans="1:10">
      <c r="A116" s="201">
        <v>108</v>
      </c>
      <c r="B116" s="204" t="s">
        <v>111</v>
      </c>
      <c r="C116" s="180">
        <v>2117862.9103028057</v>
      </c>
      <c r="D116" s="180">
        <v>2053045.2361179499</v>
      </c>
      <c r="E116" s="196">
        <v>64817.674184855772</v>
      </c>
      <c r="F116" s="197">
        <f t="shared" si="1"/>
        <v>6.9463293092391471E-4</v>
      </c>
      <c r="G116" s="188" t="s">
        <v>153</v>
      </c>
      <c r="H116" s="189">
        <v>3506</v>
      </c>
      <c r="I116" s="9"/>
      <c r="J116" s="9"/>
    </row>
    <row r="117" spans="1:10">
      <c r="A117" s="201">
        <v>109</v>
      </c>
      <c r="B117" s="204" t="s">
        <v>66</v>
      </c>
      <c r="C117" s="180">
        <v>1697315.1241587012</v>
      </c>
      <c r="D117" s="180">
        <v>1633472.2482569639</v>
      </c>
      <c r="E117" s="196">
        <v>63842.87590173725</v>
      </c>
      <c r="F117" s="197">
        <f t="shared" si="1"/>
        <v>6.8418628968018385E-4</v>
      </c>
      <c r="G117" s="188" t="s">
        <v>153</v>
      </c>
      <c r="H117" s="189">
        <v>2581</v>
      </c>
      <c r="I117" s="9"/>
      <c r="J117" s="9"/>
    </row>
    <row r="118" spans="1:10">
      <c r="A118" s="201">
        <v>110</v>
      </c>
      <c r="B118" s="204" t="s">
        <v>48</v>
      </c>
      <c r="C118" s="180">
        <v>1559802.5154334614</v>
      </c>
      <c r="D118" s="180">
        <v>1497054.9244789553</v>
      </c>
      <c r="E118" s="196">
        <v>62747.590954506071</v>
      </c>
      <c r="F118" s="197">
        <f t="shared" si="1"/>
        <v>6.7244842647142043E-4</v>
      </c>
      <c r="G118" s="188" t="s">
        <v>153</v>
      </c>
      <c r="H118" s="189">
        <v>2429</v>
      </c>
      <c r="I118" s="9"/>
      <c r="J118" s="9"/>
    </row>
    <row r="119" spans="1:10">
      <c r="A119" s="201">
        <v>111</v>
      </c>
      <c r="B119" s="204" t="s">
        <v>56</v>
      </c>
      <c r="C119" s="180">
        <v>10034999.608740505</v>
      </c>
      <c r="D119" s="180">
        <v>9975416.4487961475</v>
      </c>
      <c r="E119" s="196">
        <v>59583.15994435735</v>
      </c>
      <c r="F119" s="197">
        <f t="shared" si="1"/>
        <v>6.3853610217207515E-4</v>
      </c>
      <c r="G119" s="188" t="s">
        <v>163</v>
      </c>
      <c r="H119" s="189">
        <v>17437</v>
      </c>
      <c r="I119" s="9"/>
      <c r="J119" s="9"/>
    </row>
    <row r="120" spans="1:10">
      <c r="A120" s="201">
        <v>112</v>
      </c>
      <c r="B120" s="204" t="s">
        <v>85</v>
      </c>
      <c r="C120" s="180">
        <v>2178049.3015937796</v>
      </c>
      <c r="D120" s="180">
        <v>2127292.8207741929</v>
      </c>
      <c r="E120" s="196">
        <v>50756.480819586664</v>
      </c>
      <c r="F120" s="197">
        <f t="shared" si="1"/>
        <v>5.4394304452427486E-4</v>
      </c>
      <c r="G120" s="188" t="s">
        <v>153</v>
      </c>
      <c r="H120" s="189">
        <v>3457</v>
      </c>
      <c r="I120" s="9"/>
      <c r="J120" s="9"/>
    </row>
    <row r="121" spans="1:10">
      <c r="A121" s="201">
        <v>113</v>
      </c>
      <c r="B121" s="204" t="s">
        <v>112</v>
      </c>
      <c r="C121" s="180">
        <v>1260277.2212838628</v>
      </c>
      <c r="D121" s="180">
        <v>1218877.5831666279</v>
      </c>
      <c r="E121" s="196">
        <v>41399.638117234921</v>
      </c>
      <c r="F121" s="197">
        <f t="shared" si="1"/>
        <v>4.4366837172450294E-4</v>
      </c>
      <c r="G121" s="188" t="s">
        <v>151</v>
      </c>
      <c r="H121" s="189">
        <v>2124</v>
      </c>
      <c r="I121" s="9"/>
      <c r="J121" s="9"/>
    </row>
    <row r="122" spans="1:10">
      <c r="A122" s="201">
        <v>114</v>
      </c>
      <c r="B122" s="204" t="s">
        <v>23</v>
      </c>
      <c r="C122" s="180">
        <v>734302.38126601698</v>
      </c>
      <c r="D122" s="180">
        <v>709002.86428804707</v>
      </c>
      <c r="E122" s="196">
        <v>25299.516977969906</v>
      </c>
      <c r="F122" s="197">
        <f t="shared" si="1"/>
        <v>2.7112786520613229E-4</v>
      </c>
      <c r="G122" s="188" t="s">
        <v>151</v>
      </c>
      <c r="H122" s="189">
        <v>1176</v>
      </c>
      <c r="I122" s="9"/>
      <c r="J122" s="9"/>
    </row>
    <row r="123" spans="1:10">
      <c r="A123" s="201">
        <v>115</v>
      </c>
      <c r="B123" s="204" t="s">
        <v>15</v>
      </c>
      <c r="C123" s="180">
        <v>996982.94775165187</v>
      </c>
      <c r="D123" s="180">
        <v>972329.29431401182</v>
      </c>
      <c r="E123" s="196">
        <v>24653.653437640052</v>
      </c>
      <c r="F123" s="197">
        <f t="shared" si="1"/>
        <v>2.6420632583221501E-4</v>
      </c>
      <c r="G123" s="188" t="s">
        <v>154</v>
      </c>
      <c r="H123" s="189">
        <v>1513</v>
      </c>
      <c r="I123" s="9"/>
      <c r="J123" s="9"/>
    </row>
    <row r="124" spans="1:10">
      <c r="A124" s="201">
        <v>116</v>
      </c>
      <c r="B124" s="204" t="s">
        <v>10</v>
      </c>
      <c r="C124" s="180">
        <v>2266894.7043528613</v>
      </c>
      <c r="D124" s="180">
        <v>2243519.4769857298</v>
      </c>
      <c r="E124" s="196">
        <v>23375.227367131505</v>
      </c>
      <c r="F124" s="197">
        <f t="shared" si="1"/>
        <v>2.5050579029935595E-4</v>
      </c>
      <c r="G124" s="188" t="s">
        <v>151</v>
      </c>
      <c r="H124" s="189">
        <v>3879</v>
      </c>
      <c r="I124" s="9"/>
      <c r="J124" s="9"/>
    </row>
    <row r="125" spans="1:10">
      <c r="A125" s="201">
        <v>117</v>
      </c>
      <c r="B125" s="204" t="s">
        <v>72</v>
      </c>
      <c r="C125" s="180">
        <v>1119939.6983183266</v>
      </c>
      <c r="D125" s="180">
        <v>1099127.5046797751</v>
      </c>
      <c r="E125" s="196">
        <v>20812.193638551515</v>
      </c>
      <c r="F125" s="197">
        <f t="shared" si="1"/>
        <v>2.2303847288431149E-4</v>
      </c>
      <c r="G125" s="188" t="s">
        <v>154</v>
      </c>
      <c r="H125" s="189">
        <v>1712</v>
      </c>
      <c r="I125" s="9"/>
      <c r="J125" s="9"/>
    </row>
    <row r="126" spans="1:10">
      <c r="A126" s="201">
        <v>118</v>
      </c>
      <c r="B126" s="204" t="s">
        <v>119</v>
      </c>
      <c r="C126" s="180">
        <v>1889011.9571110723</v>
      </c>
      <c r="D126" s="180">
        <v>1910005.8358931954</v>
      </c>
      <c r="E126" s="196">
        <v>-20993.878782123094</v>
      </c>
      <c r="F126" s="197">
        <f t="shared" si="1"/>
        <v>-2.2498554188010006E-4</v>
      </c>
      <c r="G126" s="188" t="s">
        <v>151</v>
      </c>
      <c r="H126" s="189">
        <v>3271</v>
      </c>
      <c r="I126" s="9"/>
      <c r="J126" s="9"/>
    </row>
    <row r="127" spans="1:10">
      <c r="A127" s="202">
        <v>119</v>
      </c>
      <c r="B127" s="206" t="s">
        <v>118</v>
      </c>
      <c r="C127" s="191">
        <v>3635327.56079156</v>
      </c>
      <c r="D127" s="191">
        <v>3672236.5683686524</v>
      </c>
      <c r="E127" s="198">
        <v>-36909.007577092387</v>
      </c>
      <c r="F127" s="199">
        <f t="shared" si="1"/>
        <v>-3.9554353705518889E-4</v>
      </c>
      <c r="G127" s="192" t="s">
        <v>151</v>
      </c>
      <c r="H127" s="193">
        <v>6361</v>
      </c>
      <c r="I127" s="9"/>
      <c r="J127" s="9"/>
    </row>
    <row r="128" spans="1:10">
      <c r="I128" s="9"/>
      <c r="J128" s="9"/>
    </row>
  </sheetData>
  <sortState ref="B7:H126">
    <sortCondition descending="1" ref="E7:E126"/>
  </sortState>
  <mergeCells count="3">
    <mergeCell ref="A3:H3"/>
    <mergeCell ref="A5:H5"/>
    <mergeCell ref="G1:H1"/>
  </mergeCells>
  <pageMargins left="0.70866141732283472" right="0.70866141732283472" top="0.74803149606299213" bottom="0.55118110236220474" header="0.31496062992125984" footer="0.31496062992125984"/>
  <pageSetup paperSize="9" scale="87" orientation="portrait" r:id="rId1"/>
  <headerFooter>
    <oddFooter>&amp;L&amp;"Times New Roman,Regular"&amp;11Latvijas Pašvaldību savienība, 2017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zoomScaleNormal="100" workbookViewId="0">
      <selection activeCell="K1" sqref="K1:L1"/>
    </sheetView>
  </sheetViews>
  <sheetFormatPr defaultRowHeight="12.75"/>
  <sheetData>
    <row r="1" spans="1:13" ht="15">
      <c r="K1" s="387" t="s">
        <v>282</v>
      </c>
      <c r="L1" s="387"/>
    </row>
    <row r="3" spans="1:13" ht="42" customHeight="1">
      <c r="A3" s="412" t="s">
        <v>253</v>
      </c>
      <c r="B3" s="413"/>
      <c r="C3" s="413"/>
      <c r="D3" s="413"/>
      <c r="E3" s="413"/>
      <c r="F3" s="413"/>
      <c r="G3" s="413"/>
      <c r="H3" s="413"/>
      <c r="I3" s="413"/>
      <c r="J3" s="413"/>
      <c r="K3" s="413"/>
      <c r="L3" s="413"/>
      <c r="M3" s="413"/>
    </row>
  </sheetData>
  <mergeCells count="2">
    <mergeCell ref="A3:M3"/>
    <mergeCell ref="K1:L1"/>
  </mergeCells>
  <pageMargins left="0.7" right="0.7" top="0.75" bottom="0.75" header="0.3" footer="0.3"/>
  <pageSetup paperSize="9" orientation="landscape" r:id="rId1"/>
  <headerFooter>
    <oddFooter>&amp;L&amp;"Times New Roman,Regular"&amp;11Latvijas Pašvaldību savienība, 2017</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2"/>
  <sheetViews>
    <sheetView zoomScaleNormal="100" workbookViewId="0">
      <selection activeCell="J1" sqref="J1:K1"/>
    </sheetView>
  </sheetViews>
  <sheetFormatPr defaultRowHeight="12.75"/>
  <cols>
    <col min="1" max="1" width="4.85546875" customWidth="1"/>
    <col min="2" max="2" width="16.42578125" customWidth="1"/>
    <col min="3" max="8" width="12.7109375" customWidth="1"/>
    <col min="9" max="12" width="10.7109375" customWidth="1"/>
    <col min="13" max="13" width="12.7109375" customWidth="1"/>
  </cols>
  <sheetData>
    <row r="1" spans="1:15" ht="15">
      <c r="J1" s="387" t="s">
        <v>241</v>
      </c>
      <c r="K1" s="387"/>
    </row>
    <row r="3" spans="1:15" ht="40.15" customHeight="1">
      <c r="A3" s="416" t="s">
        <v>174</v>
      </c>
      <c r="B3" s="417"/>
      <c r="C3" s="417"/>
      <c r="D3" s="417"/>
      <c r="E3" s="417"/>
      <c r="F3" s="417"/>
      <c r="G3" s="417"/>
      <c r="H3" s="417"/>
      <c r="I3" s="417"/>
      <c r="J3" s="417"/>
      <c r="K3" s="417"/>
      <c r="L3" s="417"/>
    </row>
    <row r="4" spans="1:15" ht="12.75" customHeight="1">
      <c r="A4" s="84"/>
      <c r="B4" s="83"/>
      <c r="C4" s="83"/>
      <c r="D4" s="83"/>
      <c r="E4" s="83"/>
      <c r="F4" s="83"/>
      <c r="G4" s="83"/>
      <c r="H4" s="83"/>
      <c r="I4" s="83"/>
      <c r="J4" s="176"/>
      <c r="K4" s="83"/>
      <c r="L4" s="83"/>
    </row>
    <row r="5" spans="1:15" ht="15.75">
      <c r="C5" s="424" t="s">
        <v>173</v>
      </c>
      <c r="D5" s="424"/>
      <c r="E5" s="424"/>
      <c r="F5" s="424">
        <v>2017</v>
      </c>
      <c r="G5" s="424"/>
      <c r="H5" s="424"/>
      <c r="I5" s="423" t="s">
        <v>142</v>
      </c>
      <c r="J5" s="423"/>
      <c r="K5" s="424"/>
      <c r="L5" s="424"/>
    </row>
    <row r="6" spans="1:15" ht="79.5" customHeight="1">
      <c r="A6" s="425"/>
      <c r="B6" s="425" t="s">
        <v>0</v>
      </c>
      <c r="C6" s="427" t="s">
        <v>175</v>
      </c>
      <c r="D6" s="430" t="s">
        <v>168</v>
      </c>
      <c r="E6" s="427" t="s">
        <v>176</v>
      </c>
      <c r="F6" s="429" t="s">
        <v>148</v>
      </c>
      <c r="G6" s="432" t="s">
        <v>169</v>
      </c>
      <c r="H6" s="429" t="s">
        <v>170</v>
      </c>
      <c r="I6" s="414" t="s">
        <v>171</v>
      </c>
      <c r="J6" s="415"/>
      <c r="K6" s="414" t="s">
        <v>172</v>
      </c>
      <c r="L6" s="369"/>
    </row>
    <row r="7" spans="1:15" ht="12.75" customHeight="1">
      <c r="A7" s="426"/>
      <c r="B7" s="426"/>
      <c r="C7" s="428"/>
      <c r="D7" s="431"/>
      <c r="E7" s="428"/>
      <c r="F7" s="426"/>
      <c r="G7" s="433"/>
      <c r="H7" s="426"/>
      <c r="I7" s="56" t="s">
        <v>134</v>
      </c>
      <c r="J7" s="177" t="s">
        <v>135</v>
      </c>
      <c r="K7" s="56" t="s">
        <v>134</v>
      </c>
      <c r="L7" s="55" t="s">
        <v>135</v>
      </c>
    </row>
    <row r="8" spans="1:15">
      <c r="A8" s="20"/>
      <c r="B8" s="39" t="s">
        <v>140</v>
      </c>
      <c r="C8" s="39">
        <v>1426939366.000001</v>
      </c>
      <c r="D8" s="39">
        <v>3657454.0431999993</v>
      </c>
      <c r="E8" s="10"/>
      <c r="F8" s="39">
        <v>1520251490.000001</v>
      </c>
      <c r="G8" s="39">
        <v>3655041.0907999994</v>
      </c>
      <c r="H8" s="10"/>
      <c r="I8" s="57">
        <v>-2412.9523999998346</v>
      </c>
      <c r="J8" s="216"/>
      <c r="K8" s="422"/>
      <c r="L8" s="369"/>
    </row>
    <row r="9" spans="1:15">
      <c r="A9" s="20"/>
      <c r="B9" s="39" t="s">
        <v>212</v>
      </c>
      <c r="C9" s="420"/>
      <c r="D9" s="421"/>
      <c r="E9" s="57">
        <v>390.14553543139959</v>
      </c>
      <c r="F9" s="420"/>
      <c r="G9" s="421"/>
      <c r="H9" s="57">
        <v>415.93280410077551</v>
      </c>
      <c r="I9" s="57"/>
      <c r="J9" s="58">
        <v>-6.5973553501952331E-4</v>
      </c>
      <c r="K9" s="57">
        <v>25.787268669375919</v>
      </c>
      <c r="L9" s="58">
        <v>6.60965366189874E-2</v>
      </c>
    </row>
    <row r="10" spans="1:15">
      <c r="A10" s="21">
        <v>1</v>
      </c>
      <c r="B10" s="22" t="s">
        <v>1</v>
      </c>
      <c r="C10" s="5">
        <v>54405671.68713934</v>
      </c>
      <c r="D10" s="5">
        <v>157671.26391999997</v>
      </c>
      <c r="E10" s="31">
        <v>345</v>
      </c>
      <c r="F10" s="5">
        <v>57404190.337820202</v>
      </c>
      <c r="G10" s="5">
        <v>157251.93296000001</v>
      </c>
      <c r="H10" s="31">
        <v>365.04600774873808</v>
      </c>
      <c r="I10" s="71">
        <v>-419.33095999996294</v>
      </c>
      <c r="J10" s="91">
        <v>-2.6595268508327052E-3</v>
      </c>
      <c r="K10" s="71">
        <v>20.046007748738077</v>
      </c>
      <c r="L10" s="59">
        <v>5.8104370286197415E-2</v>
      </c>
      <c r="M10" s="9"/>
      <c r="N10" s="9"/>
      <c r="O10" s="9"/>
    </row>
    <row r="11" spans="1:15">
      <c r="A11" s="23">
        <v>2</v>
      </c>
      <c r="B11" s="24" t="s">
        <v>2</v>
      </c>
      <c r="C11" s="6">
        <v>14202224.836800002</v>
      </c>
      <c r="D11" s="6">
        <v>41076.793920000004</v>
      </c>
      <c r="E11" s="32">
        <v>346</v>
      </c>
      <c r="F11" s="6">
        <v>15221943.877402082</v>
      </c>
      <c r="G11" s="6">
        <v>40571.22176</v>
      </c>
      <c r="H11" s="32">
        <v>375.19067006283029</v>
      </c>
      <c r="I11" s="72">
        <v>-505.57216000000335</v>
      </c>
      <c r="J11" s="11">
        <v>-1.2307975178993846E-2</v>
      </c>
      <c r="K11" s="72">
        <v>29.190670062830293</v>
      </c>
      <c r="L11" s="13">
        <v>8.4366098447486326E-2</v>
      </c>
      <c r="M11" s="9"/>
      <c r="N11" s="9"/>
      <c r="O11" s="9"/>
    </row>
    <row r="12" spans="1:15">
      <c r="A12" s="23">
        <v>3</v>
      </c>
      <c r="B12" s="24" t="s">
        <v>3</v>
      </c>
      <c r="C12" s="6">
        <v>40332124.106330842</v>
      </c>
      <c r="D12" s="6">
        <v>104970.10359999999</v>
      </c>
      <c r="E12" s="32">
        <v>384</v>
      </c>
      <c r="F12" s="6">
        <v>42982033.750935279</v>
      </c>
      <c r="G12" s="6">
        <v>105410.49167999999</v>
      </c>
      <c r="H12" s="32">
        <v>407.75859277289049</v>
      </c>
      <c r="I12" s="72">
        <v>440.38808000000427</v>
      </c>
      <c r="J12" s="11">
        <v>4.1953667272556228E-3</v>
      </c>
      <c r="K12" s="72">
        <v>23.758592772890495</v>
      </c>
      <c r="L12" s="13">
        <v>6.1871335346068923E-2</v>
      </c>
      <c r="M12" s="9"/>
      <c r="N12" s="9"/>
      <c r="O12" s="9"/>
    </row>
    <row r="13" spans="1:15">
      <c r="A13" s="23">
        <v>4</v>
      </c>
      <c r="B13" s="24" t="s">
        <v>4</v>
      </c>
      <c r="C13" s="6">
        <v>44651737.907867014</v>
      </c>
      <c r="D13" s="6">
        <v>95180.672160000002</v>
      </c>
      <c r="E13" s="32">
        <v>469</v>
      </c>
      <c r="F13" s="6">
        <v>46475017.110388011</v>
      </c>
      <c r="G13" s="6">
        <v>94999.223440000002</v>
      </c>
      <c r="H13" s="32">
        <v>489.21470542062792</v>
      </c>
      <c r="I13" s="72">
        <v>-181.44872000000032</v>
      </c>
      <c r="J13" s="11">
        <v>-1.9063609857155051E-3</v>
      </c>
      <c r="K13" s="72">
        <v>20.214705420627922</v>
      </c>
      <c r="L13" s="13">
        <v>4.3101717314771637E-2</v>
      </c>
      <c r="M13" s="9"/>
      <c r="N13" s="9"/>
      <c r="O13" s="9"/>
    </row>
    <row r="14" spans="1:15">
      <c r="A14" s="23">
        <v>5</v>
      </c>
      <c r="B14" s="24" t="s">
        <v>5</v>
      </c>
      <c r="C14" s="6">
        <v>45738837.144000001</v>
      </c>
      <c r="D14" s="6">
        <v>133212.38287999999</v>
      </c>
      <c r="E14" s="32">
        <v>343</v>
      </c>
      <c r="F14" s="6">
        <v>50600498.425667085</v>
      </c>
      <c r="G14" s="6">
        <v>133363.78184000001</v>
      </c>
      <c r="H14" s="32">
        <v>379.41709306334621</v>
      </c>
      <c r="I14" s="72">
        <v>151.39896000002045</v>
      </c>
      <c r="J14" s="11">
        <v>1.1365231724471681E-3</v>
      </c>
      <c r="K14" s="72">
        <v>36.417093063346215</v>
      </c>
      <c r="L14" s="13">
        <v>0.10617228298351655</v>
      </c>
      <c r="M14" s="9"/>
      <c r="N14" s="9"/>
      <c r="O14" s="9"/>
    </row>
    <row r="15" spans="1:15">
      <c r="A15" s="23">
        <v>6</v>
      </c>
      <c r="B15" s="24" t="s">
        <v>6</v>
      </c>
      <c r="C15" s="6">
        <v>18316910.461428363</v>
      </c>
      <c r="D15" s="6">
        <v>52283.181519999998</v>
      </c>
      <c r="E15" s="32">
        <v>350</v>
      </c>
      <c r="F15" s="6">
        <v>19312340.369424507</v>
      </c>
      <c r="G15" s="6">
        <v>51497.739999999991</v>
      </c>
      <c r="H15" s="32">
        <v>375.01335727401846</v>
      </c>
      <c r="I15" s="72">
        <v>-785.44152000000759</v>
      </c>
      <c r="J15" s="11">
        <v>-1.5022833292950066E-2</v>
      </c>
      <c r="K15" s="72">
        <v>25.01335727401846</v>
      </c>
      <c r="L15" s="13">
        <v>7.1466735068624221E-2</v>
      </c>
      <c r="M15" s="9"/>
      <c r="N15" s="9"/>
      <c r="O15" s="9"/>
    </row>
    <row r="16" spans="1:15">
      <c r="A16" s="23">
        <v>7</v>
      </c>
      <c r="B16" s="24" t="s">
        <v>7</v>
      </c>
      <c r="C16" s="6">
        <v>501753398.41799021</v>
      </c>
      <c r="D16" s="6">
        <v>1137701.55296</v>
      </c>
      <c r="E16" s="32">
        <v>441</v>
      </c>
      <c r="F16" s="6">
        <v>537988591.33668971</v>
      </c>
      <c r="G16" s="6">
        <v>1146934.8668799999</v>
      </c>
      <c r="H16" s="32">
        <v>469.06638456303705</v>
      </c>
      <c r="I16" s="72">
        <v>9233.3139199998695</v>
      </c>
      <c r="J16" s="11">
        <v>8.1157610235982336E-3</v>
      </c>
      <c r="K16" s="72">
        <v>28.066384563037047</v>
      </c>
      <c r="L16" s="13">
        <v>6.3642595381036449E-2</v>
      </c>
      <c r="M16" s="9"/>
      <c r="N16" s="9"/>
      <c r="O16" s="9"/>
    </row>
    <row r="17" spans="1:15">
      <c r="A17" s="23">
        <v>8</v>
      </c>
      <c r="B17" s="24" t="s">
        <v>8</v>
      </c>
      <c r="C17" s="6">
        <v>16755413.822196022</v>
      </c>
      <c r="D17" s="6">
        <v>42342.310320000004</v>
      </c>
      <c r="E17" s="32">
        <v>396</v>
      </c>
      <c r="F17" s="6">
        <v>17742408.619444247</v>
      </c>
      <c r="G17" s="6">
        <v>42351.099359999993</v>
      </c>
      <c r="H17" s="32">
        <v>418.93619971059593</v>
      </c>
      <c r="I17" s="72">
        <v>8.789039999988745</v>
      </c>
      <c r="J17" s="11">
        <v>2.0757110166091941E-4</v>
      </c>
      <c r="K17" s="72">
        <v>22.936199710595929</v>
      </c>
      <c r="L17" s="13">
        <v>5.7919696238878604E-2</v>
      </c>
      <c r="M17" s="9"/>
      <c r="N17" s="9"/>
      <c r="O17" s="9"/>
    </row>
    <row r="18" spans="1:15">
      <c r="A18" s="25">
        <v>9</v>
      </c>
      <c r="B18" s="26" t="s">
        <v>9</v>
      </c>
      <c r="C18" s="7">
        <v>27698409.147586208</v>
      </c>
      <c r="D18" s="7">
        <v>66461.260639999993</v>
      </c>
      <c r="E18" s="33">
        <v>417</v>
      </c>
      <c r="F18" s="7">
        <v>29123436.264106099</v>
      </c>
      <c r="G18" s="7">
        <v>66257.714800000002</v>
      </c>
      <c r="H18" s="33">
        <v>439.54785268425974</v>
      </c>
      <c r="I18" s="73">
        <v>-203.54583999999159</v>
      </c>
      <c r="J18" s="15">
        <v>-3.0626238208530943E-3</v>
      </c>
      <c r="K18" s="73">
        <v>22.547852684259738</v>
      </c>
      <c r="L18" s="60">
        <v>5.4071589170886725E-2</v>
      </c>
      <c r="M18" s="9"/>
      <c r="N18" s="9"/>
      <c r="O18" s="9"/>
    </row>
    <row r="19" spans="1:15" ht="13.5">
      <c r="A19" s="20"/>
      <c r="B19" s="27" t="s">
        <v>121</v>
      </c>
      <c r="C19" s="27">
        <v>763854727.53133798</v>
      </c>
      <c r="D19" s="27">
        <v>1830899.52192</v>
      </c>
      <c r="E19" s="10"/>
      <c r="F19" s="27">
        <v>816850460.09187722</v>
      </c>
      <c r="G19" s="27">
        <v>1838638.0727199998</v>
      </c>
      <c r="H19" s="10"/>
      <c r="I19" s="207">
        <v>7738.5507999998517</v>
      </c>
      <c r="J19" s="207"/>
      <c r="K19" s="10"/>
      <c r="L19" s="10"/>
    </row>
    <row r="20" spans="1:15" ht="13.5">
      <c r="A20" s="20"/>
      <c r="B20" s="27" t="s">
        <v>213</v>
      </c>
      <c r="C20" s="39"/>
      <c r="D20" s="39"/>
      <c r="E20" s="207">
        <v>417.20188267366547</v>
      </c>
      <c r="F20" s="27"/>
      <c r="G20" s="27"/>
      <c r="H20" s="207">
        <v>444.26930574948051</v>
      </c>
      <c r="I20" s="207"/>
      <c r="J20" s="217">
        <v>4.2266387135678762E-3</v>
      </c>
      <c r="K20" s="207">
        <v>27.067423075815043</v>
      </c>
      <c r="L20" s="18">
        <v>6.4878477782390753E-2</v>
      </c>
    </row>
    <row r="21" spans="1:15">
      <c r="A21" s="21">
        <v>10</v>
      </c>
      <c r="B21" s="22" t="s">
        <v>10</v>
      </c>
      <c r="C21" s="5">
        <v>2243519.4769857298</v>
      </c>
      <c r="D21" s="5">
        <v>7016.8603199999998</v>
      </c>
      <c r="E21" s="31">
        <v>320</v>
      </c>
      <c r="F21" s="5">
        <v>2266894.7043528613</v>
      </c>
      <c r="G21" s="5">
        <v>6887.4292800000003</v>
      </c>
      <c r="H21" s="31">
        <v>329.13509702895436</v>
      </c>
      <c r="I21" s="71">
        <v>-129.43103999999948</v>
      </c>
      <c r="J21" s="91">
        <v>-1.8445719894278789E-2</v>
      </c>
      <c r="K21" s="71">
        <v>9.1350970289543625</v>
      </c>
      <c r="L21" s="59">
        <v>2.8547178215482472E-2</v>
      </c>
      <c r="M21" s="9"/>
      <c r="N21" s="9"/>
      <c r="O21" s="9"/>
    </row>
    <row r="22" spans="1:15">
      <c r="A22" s="23">
        <v>11</v>
      </c>
      <c r="B22" s="24" t="s">
        <v>11</v>
      </c>
      <c r="C22" s="6">
        <v>5735484.5446534399</v>
      </c>
      <c r="D22" s="6">
        <v>14938.637120000001</v>
      </c>
      <c r="E22" s="32">
        <v>384</v>
      </c>
      <c r="F22" s="6">
        <v>6104418.8822280196</v>
      </c>
      <c r="G22" s="6">
        <v>14857.264719999999</v>
      </c>
      <c r="H22" s="32">
        <v>410.87097775208923</v>
      </c>
      <c r="I22" s="72">
        <v>-81.372400000002017</v>
      </c>
      <c r="J22" s="11">
        <v>-5.4471100239164016E-3</v>
      </c>
      <c r="K22" s="72">
        <v>26.870977752089232</v>
      </c>
      <c r="L22" s="13">
        <v>6.99765045627323E-2</v>
      </c>
      <c r="M22" s="9"/>
      <c r="N22" s="9"/>
      <c r="O22" s="9"/>
    </row>
    <row r="23" spans="1:15">
      <c r="A23" s="23">
        <v>12</v>
      </c>
      <c r="B23" s="24" t="s">
        <v>12</v>
      </c>
      <c r="C23" s="6">
        <v>5853161.3272994477</v>
      </c>
      <c r="D23" s="6">
        <v>17298.623200000002</v>
      </c>
      <c r="E23" s="32">
        <v>338</v>
      </c>
      <c r="F23" s="6">
        <v>6095695.7993607139</v>
      </c>
      <c r="G23" s="6">
        <v>16866.239839999998</v>
      </c>
      <c r="H23" s="32">
        <v>361.41403520802265</v>
      </c>
      <c r="I23" s="72">
        <v>-432.38336000000345</v>
      </c>
      <c r="J23" s="11">
        <v>-2.4995247020583866E-2</v>
      </c>
      <c r="K23" s="72">
        <v>23.414035208022653</v>
      </c>
      <c r="L23" s="13">
        <v>6.9272293514859973E-2</v>
      </c>
      <c r="M23" s="9"/>
      <c r="N23" s="9"/>
      <c r="O23" s="9"/>
    </row>
    <row r="24" spans="1:15">
      <c r="A24" s="23">
        <v>13</v>
      </c>
      <c r="B24" s="24" t="s">
        <v>13</v>
      </c>
      <c r="C24" s="6">
        <v>1754206.7643795134</v>
      </c>
      <c r="D24" s="6">
        <v>5094.68984</v>
      </c>
      <c r="E24" s="32">
        <v>344</v>
      </c>
      <c r="F24" s="6">
        <v>1865211.0770405126</v>
      </c>
      <c r="G24" s="6">
        <v>4971.7263199999998</v>
      </c>
      <c r="H24" s="32">
        <v>375.16366690122089</v>
      </c>
      <c r="I24" s="72">
        <v>-122.96352000000024</v>
      </c>
      <c r="J24" s="11">
        <v>-2.4135624318987081E-2</v>
      </c>
      <c r="K24" s="72">
        <v>31.163666901220893</v>
      </c>
      <c r="L24" s="13">
        <v>9.0592054945409561E-2</v>
      </c>
      <c r="M24" s="9"/>
      <c r="N24" s="9"/>
      <c r="O24" s="9"/>
    </row>
    <row r="25" spans="1:15">
      <c r="A25" s="23">
        <v>14</v>
      </c>
      <c r="B25" s="24" t="s">
        <v>14</v>
      </c>
      <c r="C25" s="6">
        <v>3242302.0218896288</v>
      </c>
      <c r="D25" s="6">
        <v>10019.129999999999</v>
      </c>
      <c r="E25" s="32">
        <v>324</v>
      </c>
      <c r="F25" s="6">
        <v>3405198.1985150464</v>
      </c>
      <c r="G25" s="6">
        <v>9706.9889599999988</v>
      </c>
      <c r="H25" s="32">
        <v>350.79860629768831</v>
      </c>
      <c r="I25" s="72">
        <v>-312.14104000000043</v>
      </c>
      <c r="J25" s="11">
        <v>-3.1154505431110313E-2</v>
      </c>
      <c r="K25" s="72">
        <v>26.798606297688309</v>
      </c>
      <c r="L25" s="13">
        <v>8.2711747832371341E-2</v>
      </c>
      <c r="M25" s="9"/>
      <c r="N25" s="9"/>
      <c r="O25" s="9"/>
    </row>
    <row r="26" spans="1:15">
      <c r="A26" s="23">
        <v>15</v>
      </c>
      <c r="B26" s="24" t="s">
        <v>15</v>
      </c>
      <c r="C26" s="6">
        <v>972329.29431401182</v>
      </c>
      <c r="D26" s="6">
        <v>2823.36096</v>
      </c>
      <c r="E26" s="32">
        <v>344</v>
      </c>
      <c r="F26" s="6">
        <v>996982.94775165187</v>
      </c>
      <c r="G26" s="6">
        <v>2732.9305599999998</v>
      </c>
      <c r="H26" s="32">
        <v>364.80361497060943</v>
      </c>
      <c r="I26" s="72">
        <v>-90.430400000000191</v>
      </c>
      <c r="J26" s="11">
        <v>-3.2029344204008603E-2</v>
      </c>
      <c r="K26" s="72">
        <v>20.803614970609431</v>
      </c>
      <c r="L26" s="13">
        <v>6.0475624914562376E-2</v>
      </c>
      <c r="M26" s="9"/>
      <c r="N26" s="9"/>
      <c r="O26" s="9"/>
    </row>
    <row r="27" spans="1:15">
      <c r="A27" s="23">
        <v>16</v>
      </c>
      <c r="B27" s="24" t="s">
        <v>16</v>
      </c>
      <c r="C27" s="6">
        <v>10393080.334397042</v>
      </c>
      <c r="D27" s="6">
        <v>31338.76496</v>
      </c>
      <c r="E27" s="32">
        <v>332</v>
      </c>
      <c r="F27" s="6">
        <v>10954024.877680127</v>
      </c>
      <c r="G27" s="6">
        <v>30850.988799999999</v>
      </c>
      <c r="H27" s="32">
        <v>355.06235954680739</v>
      </c>
      <c r="I27" s="72">
        <v>-487.77616000000125</v>
      </c>
      <c r="J27" s="11">
        <v>-1.5564626130691095E-2</v>
      </c>
      <c r="K27" s="72">
        <v>23.062359546807386</v>
      </c>
      <c r="L27" s="13">
        <v>6.9464938393998255E-2</v>
      </c>
      <c r="M27" s="9"/>
      <c r="N27" s="9"/>
      <c r="O27" s="9"/>
    </row>
    <row r="28" spans="1:15">
      <c r="A28" s="23">
        <v>17</v>
      </c>
      <c r="B28" s="24" t="s">
        <v>17</v>
      </c>
      <c r="C28" s="6">
        <v>3890733.8478264469</v>
      </c>
      <c r="D28" s="6">
        <v>11151.812799999998</v>
      </c>
      <c r="E28" s="32">
        <v>349</v>
      </c>
      <c r="F28" s="6">
        <v>4181074.0800892962</v>
      </c>
      <c r="G28" s="6">
        <v>11091.859119999999</v>
      </c>
      <c r="H28" s="32">
        <v>376.94980028643715</v>
      </c>
      <c r="I28" s="72">
        <v>-59.953679999998712</v>
      </c>
      <c r="J28" s="11">
        <v>-5.3761375908317754E-3</v>
      </c>
      <c r="K28" s="72">
        <v>27.949800286437153</v>
      </c>
      <c r="L28" s="13">
        <v>8.0085387640220995E-2</v>
      </c>
      <c r="M28" s="9"/>
      <c r="N28" s="9"/>
      <c r="O28" s="9"/>
    </row>
    <row r="29" spans="1:15">
      <c r="A29" s="23">
        <v>18</v>
      </c>
      <c r="B29" s="24" t="s">
        <v>136</v>
      </c>
      <c r="C29" s="6">
        <v>2349570.6657908307</v>
      </c>
      <c r="D29" s="6">
        <v>7215.764079999999</v>
      </c>
      <c r="E29" s="32">
        <v>326</v>
      </c>
      <c r="F29" s="6">
        <v>2482864.6745359143</v>
      </c>
      <c r="G29" s="6">
        <v>7142.8423200000007</v>
      </c>
      <c r="H29" s="32">
        <v>347.60177577823305</v>
      </c>
      <c r="I29" s="72">
        <v>-72.921759999998358</v>
      </c>
      <c r="J29" s="11">
        <v>-1.0105895812491439E-2</v>
      </c>
      <c r="K29" s="72">
        <v>21.601775778233048</v>
      </c>
      <c r="L29" s="13">
        <v>6.6263115884150459E-2</v>
      </c>
      <c r="M29" s="9"/>
      <c r="N29" s="9"/>
      <c r="O29" s="9"/>
    </row>
    <row r="30" spans="1:15">
      <c r="A30" s="23">
        <v>19</v>
      </c>
      <c r="B30" s="24" t="s">
        <v>19</v>
      </c>
      <c r="C30" s="6">
        <v>4675097.4871773329</v>
      </c>
      <c r="D30" s="6">
        <v>13575.55312</v>
      </c>
      <c r="E30" s="32">
        <v>344</v>
      </c>
      <c r="F30" s="6">
        <v>4923902.0590087287</v>
      </c>
      <c r="G30" s="6">
        <v>13315.308560000001</v>
      </c>
      <c r="H30" s="32">
        <v>369.79256145820239</v>
      </c>
      <c r="I30" s="72">
        <v>-260.24455999999918</v>
      </c>
      <c r="J30" s="11">
        <v>-1.9170088886956482E-2</v>
      </c>
      <c r="K30" s="72">
        <v>25.792561458202385</v>
      </c>
      <c r="L30" s="13">
        <v>7.4978376331983787E-2</v>
      </c>
      <c r="M30" s="9"/>
      <c r="N30" s="9"/>
      <c r="O30" s="9"/>
    </row>
    <row r="31" spans="1:15">
      <c r="A31" s="23">
        <v>20</v>
      </c>
      <c r="B31" s="24" t="s">
        <v>20</v>
      </c>
      <c r="C31" s="6">
        <v>8626055.9283235855</v>
      </c>
      <c r="D31" s="6">
        <v>19405.400240000003</v>
      </c>
      <c r="E31" s="32">
        <v>445</v>
      </c>
      <c r="F31" s="6">
        <v>9484049.9872805011</v>
      </c>
      <c r="G31" s="6">
        <v>20203.21112</v>
      </c>
      <c r="H31" s="32">
        <v>469.43280110020953</v>
      </c>
      <c r="I31" s="72">
        <v>797.81087999999727</v>
      </c>
      <c r="J31" s="11">
        <v>4.1112827879503655E-2</v>
      </c>
      <c r="K31" s="72">
        <v>24.432801100209531</v>
      </c>
      <c r="L31" s="13">
        <v>5.4905171011706777E-2</v>
      </c>
      <c r="M31" s="9"/>
      <c r="N31" s="9"/>
      <c r="O31" s="9"/>
    </row>
    <row r="32" spans="1:15">
      <c r="A32" s="23">
        <v>21</v>
      </c>
      <c r="B32" s="24" t="s">
        <v>21</v>
      </c>
      <c r="C32" s="6">
        <v>8954205.6524122562</v>
      </c>
      <c r="D32" s="6">
        <v>18819.334800000001</v>
      </c>
      <c r="E32" s="32">
        <v>476</v>
      </c>
      <c r="F32" s="6">
        <v>9346946.8829484489</v>
      </c>
      <c r="G32" s="6">
        <v>19209.1872</v>
      </c>
      <c r="H32" s="32">
        <v>486.58731812184374</v>
      </c>
      <c r="I32" s="72">
        <v>389.85239999999976</v>
      </c>
      <c r="J32" s="11">
        <v>2.071552497169038E-2</v>
      </c>
      <c r="K32" s="72">
        <v>10.587318121843737</v>
      </c>
      <c r="L32" s="13">
        <v>2.224226496185655E-2</v>
      </c>
      <c r="M32" s="9"/>
      <c r="N32" s="9"/>
      <c r="O32" s="9"/>
    </row>
    <row r="33" spans="1:15">
      <c r="A33" s="23">
        <v>22</v>
      </c>
      <c r="B33" s="24" t="s">
        <v>22</v>
      </c>
      <c r="C33" s="6">
        <v>3923963.4014128125</v>
      </c>
      <c r="D33" s="6">
        <v>10136.96096</v>
      </c>
      <c r="E33" s="32">
        <v>387</v>
      </c>
      <c r="F33" s="6">
        <v>4261403.9270468866</v>
      </c>
      <c r="G33" s="6">
        <v>10248.16656</v>
      </c>
      <c r="H33" s="32">
        <v>415.82110342348756</v>
      </c>
      <c r="I33" s="72">
        <v>111.20559999999932</v>
      </c>
      <c r="J33" s="11">
        <v>1.097030958675016E-2</v>
      </c>
      <c r="K33" s="72">
        <v>28.821103423487557</v>
      </c>
      <c r="L33" s="13">
        <v>7.4473135461208262E-2</v>
      </c>
      <c r="M33" s="9"/>
      <c r="N33" s="9"/>
      <c r="O33" s="9"/>
    </row>
    <row r="34" spans="1:15">
      <c r="A34" s="23">
        <v>23</v>
      </c>
      <c r="B34" s="24" t="s">
        <v>23</v>
      </c>
      <c r="C34" s="6">
        <v>709002.86428804707</v>
      </c>
      <c r="D34" s="6">
        <v>2185.8152</v>
      </c>
      <c r="E34" s="32">
        <v>324</v>
      </c>
      <c r="F34" s="6">
        <v>734302.38126601698</v>
      </c>
      <c r="G34" s="6">
        <v>2140.2097599999997</v>
      </c>
      <c r="H34" s="32">
        <v>343.09832381383825</v>
      </c>
      <c r="I34" s="72">
        <v>-45.605440000000272</v>
      </c>
      <c r="J34" s="11">
        <v>-2.0864270684914366E-2</v>
      </c>
      <c r="K34" s="72">
        <v>19.098323813838249</v>
      </c>
      <c r="L34" s="13">
        <v>5.8945443869871106E-2</v>
      </c>
      <c r="M34" s="9"/>
      <c r="N34" s="9"/>
      <c r="O34" s="9"/>
    </row>
    <row r="35" spans="1:15">
      <c r="A35" s="23">
        <v>24</v>
      </c>
      <c r="B35" s="24" t="s">
        <v>24</v>
      </c>
      <c r="C35" s="6">
        <v>8107945.2314264365</v>
      </c>
      <c r="D35" s="6">
        <v>24667.004799999999</v>
      </c>
      <c r="E35" s="32">
        <v>329</v>
      </c>
      <c r="F35" s="6">
        <v>8457965.1694021057</v>
      </c>
      <c r="G35" s="6">
        <v>24161.097999999998</v>
      </c>
      <c r="H35" s="32">
        <v>350.06543036256494</v>
      </c>
      <c r="I35" s="72">
        <v>-505.90680000000066</v>
      </c>
      <c r="J35" s="11">
        <v>-2.050945398932269E-2</v>
      </c>
      <c r="K35" s="72">
        <v>21.065430362564939</v>
      </c>
      <c r="L35" s="13">
        <v>6.4028663716002798E-2</v>
      </c>
      <c r="M35" s="9"/>
      <c r="N35" s="9"/>
      <c r="O35" s="9"/>
    </row>
    <row r="36" spans="1:15">
      <c r="A36" s="23">
        <v>25</v>
      </c>
      <c r="B36" s="24" t="s">
        <v>25</v>
      </c>
      <c r="C36" s="6">
        <v>16095379.105660567</v>
      </c>
      <c r="D36" s="6">
        <v>44122.428159999996</v>
      </c>
      <c r="E36" s="32">
        <v>365</v>
      </c>
      <c r="F36" s="6">
        <v>17087580.115584601</v>
      </c>
      <c r="G36" s="6">
        <v>43811.17568</v>
      </c>
      <c r="H36" s="32">
        <v>390.02788330524436</v>
      </c>
      <c r="I36" s="72">
        <v>-311.25247999999556</v>
      </c>
      <c r="J36" s="11">
        <v>-7.0542917282636619E-3</v>
      </c>
      <c r="K36" s="72">
        <v>25.027883305244359</v>
      </c>
      <c r="L36" s="13">
        <v>6.8569543302039238E-2</v>
      </c>
      <c r="M36" s="9"/>
      <c r="N36" s="9"/>
      <c r="O36" s="9"/>
    </row>
    <row r="37" spans="1:15">
      <c r="A37" s="23">
        <v>26</v>
      </c>
      <c r="B37" s="24" t="s">
        <v>26</v>
      </c>
      <c r="C37" s="6">
        <v>2181693.7614550474</v>
      </c>
      <c r="D37" s="6">
        <v>5985.9671199999993</v>
      </c>
      <c r="E37" s="32">
        <v>364</v>
      </c>
      <c r="F37" s="6">
        <v>2283424.6107996306</v>
      </c>
      <c r="G37" s="6">
        <v>5941.7662399999999</v>
      </c>
      <c r="H37" s="32">
        <v>384.30064707487224</v>
      </c>
      <c r="I37" s="72">
        <v>-44.200879999999415</v>
      </c>
      <c r="J37" s="11">
        <v>-7.3840833258702609E-3</v>
      </c>
      <c r="K37" s="72">
        <v>20.300647074872245</v>
      </c>
      <c r="L37" s="13">
        <v>5.5771008447451198E-2</v>
      </c>
      <c r="M37" s="9"/>
      <c r="N37" s="9"/>
      <c r="O37" s="9"/>
    </row>
    <row r="38" spans="1:15">
      <c r="A38" s="23">
        <v>27</v>
      </c>
      <c r="B38" s="24" t="s">
        <v>27</v>
      </c>
      <c r="C38" s="6">
        <v>3994654.0085940622</v>
      </c>
      <c r="D38" s="6">
        <v>11520.387840000001</v>
      </c>
      <c r="E38" s="32">
        <v>347</v>
      </c>
      <c r="F38" s="6">
        <v>4248181.294794213</v>
      </c>
      <c r="G38" s="6">
        <v>11389.680160000002</v>
      </c>
      <c r="H38" s="32">
        <v>372.98512645803851</v>
      </c>
      <c r="I38" s="72">
        <v>-130.70767999999953</v>
      </c>
      <c r="J38" s="11">
        <v>-1.1345770803493971E-2</v>
      </c>
      <c r="K38" s="72">
        <v>25.985126458038508</v>
      </c>
      <c r="L38" s="13">
        <v>7.4885090657171416E-2</v>
      </c>
      <c r="M38" s="9"/>
      <c r="N38" s="9"/>
      <c r="O38" s="9"/>
    </row>
    <row r="39" spans="1:15">
      <c r="A39" s="23">
        <v>28</v>
      </c>
      <c r="B39" s="24" t="s">
        <v>28</v>
      </c>
      <c r="C39" s="6">
        <v>5053969.4465954704</v>
      </c>
      <c r="D39" s="6">
        <v>14492.223679999999</v>
      </c>
      <c r="E39" s="32">
        <v>349</v>
      </c>
      <c r="F39" s="6">
        <v>5340046.129319543</v>
      </c>
      <c r="G39" s="6">
        <v>14350.978800000001</v>
      </c>
      <c r="H39" s="32">
        <v>372.10326931285988</v>
      </c>
      <c r="I39" s="72">
        <v>-141.24487999999837</v>
      </c>
      <c r="J39" s="11">
        <v>-9.7462531022705079E-3</v>
      </c>
      <c r="K39" s="72">
        <v>23.103269312859879</v>
      </c>
      <c r="L39" s="13">
        <v>6.6198479406475386E-2</v>
      </c>
      <c r="M39" s="9"/>
      <c r="N39" s="9"/>
      <c r="O39" s="9"/>
    </row>
    <row r="40" spans="1:15">
      <c r="A40" s="23">
        <v>29</v>
      </c>
      <c r="B40" s="24" t="s">
        <v>29</v>
      </c>
      <c r="C40" s="6">
        <v>5372147.8609030582</v>
      </c>
      <c r="D40" s="6">
        <v>11531.83944</v>
      </c>
      <c r="E40" s="32">
        <v>466</v>
      </c>
      <c r="F40" s="6">
        <v>5845694.2182967672</v>
      </c>
      <c r="G40" s="6">
        <v>11835.659439999999</v>
      </c>
      <c r="H40" s="32">
        <v>493.90524017111863</v>
      </c>
      <c r="I40" s="72">
        <v>303.81999999999971</v>
      </c>
      <c r="J40" s="11">
        <v>2.6346187143930555E-2</v>
      </c>
      <c r="K40" s="72">
        <v>27.905240171118635</v>
      </c>
      <c r="L40" s="13">
        <v>5.9882489637593572E-2</v>
      </c>
      <c r="M40" s="9"/>
      <c r="N40" s="9"/>
      <c r="O40" s="9"/>
    </row>
    <row r="41" spans="1:15">
      <c r="A41" s="23">
        <v>30</v>
      </c>
      <c r="B41" s="24" t="s">
        <v>30</v>
      </c>
      <c r="C41" s="6">
        <v>11929704.380549056</v>
      </c>
      <c r="D41" s="6">
        <v>31497.205999999998</v>
      </c>
      <c r="E41" s="32">
        <v>379</v>
      </c>
      <c r="F41" s="6">
        <v>12656100.404630831</v>
      </c>
      <c r="G41" s="6">
        <v>31355.522719999997</v>
      </c>
      <c r="H41" s="32">
        <v>403.63225699178622</v>
      </c>
      <c r="I41" s="72">
        <v>-141.6832800000011</v>
      </c>
      <c r="J41" s="11">
        <v>-4.4982808951372633E-3</v>
      </c>
      <c r="K41" s="72">
        <v>24.632256991786221</v>
      </c>
      <c r="L41" s="13">
        <v>6.4992762511309365E-2</v>
      </c>
      <c r="M41" s="9"/>
      <c r="N41" s="9"/>
      <c r="O41" s="9"/>
    </row>
    <row r="42" spans="1:15">
      <c r="A42" s="23">
        <v>31</v>
      </c>
      <c r="B42" s="24" t="s">
        <v>31</v>
      </c>
      <c r="C42" s="6">
        <v>1669005.2611050336</v>
      </c>
      <c r="D42" s="6">
        <v>4883.2621600000002</v>
      </c>
      <c r="E42" s="32">
        <v>342</v>
      </c>
      <c r="F42" s="6">
        <v>1745789.8894044599</v>
      </c>
      <c r="G42" s="6">
        <v>4787.8879999999999</v>
      </c>
      <c r="H42" s="32">
        <v>364.62630065792263</v>
      </c>
      <c r="I42" s="72">
        <v>-95.374160000000302</v>
      </c>
      <c r="J42" s="11">
        <v>-1.9530829366736335E-2</v>
      </c>
      <c r="K42" s="72">
        <v>22.626300657922627</v>
      </c>
      <c r="L42" s="13">
        <v>6.6158773853574937E-2</v>
      </c>
      <c r="M42" s="9"/>
      <c r="N42" s="9"/>
      <c r="O42" s="9"/>
    </row>
    <row r="43" spans="1:15">
      <c r="A43" s="23">
        <v>32</v>
      </c>
      <c r="B43" s="24" t="s">
        <v>32</v>
      </c>
      <c r="C43" s="6">
        <v>1712887.8461269916</v>
      </c>
      <c r="D43" s="6">
        <v>5496.6002399999998</v>
      </c>
      <c r="E43" s="32">
        <v>312</v>
      </c>
      <c r="F43" s="6">
        <v>1802494.4470480639</v>
      </c>
      <c r="G43" s="6">
        <v>5407.76512</v>
      </c>
      <c r="H43" s="32">
        <v>333.31596455285097</v>
      </c>
      <c r="I43" s="72">
        <v>-88.835119999999733</v>
      </c>
      <c r="J43" s="11">
        <v>-1.6161830244362019E-2</v>
      </c>
      <c r="K43" s="72">
        <v>21.315964552850971</v>
      </c>
      <c r="L43" s="13">
        <v>6.8320399207855598E-2</v>
      </c>
      <c r="M43" s="9"/>
      <c r="N43" s="9"/>
      <c r="O43" s="9"/>
    </row>
    <row r="44" spans="1:15">
      <c r="A44" s="23">
        <v>33</v>
      </c>
      <c r="B44" s="24" t="s">
        <v>33</v>
      </c>
      <c r="C44" s="6">
        <v>4734266.6563955955</v>
      </c>
      <c r="D44" s="6">
        <v>14972.46848</v>
      </c>
      <c r="E44" s="32">
        <v>316</v>
      </c>
      <c r="F44" s="6">
        <v>4905717.578213986</v>
      </c>
      <c r="G44" s="6">
        <v>14663.196639999998</v>
      </c>
      <c r="H44" s="32">
        <v>334.55989840793586</v>
      </c>
      <c r="I44" s="72">
        <v>-309.27184000000125</v>
      </c>
      <c r="J44" s="11">
        <v>-2.0656035470244749E-2</v>
      </c>
      <c r="K44" s="72">
        <v>18.559898407935862</v>
      </c>
      <c r="L44" s="13">
        <v>5.8733855721315953E-2</v>
      </c>
      <c r="M44" s="9"/>
      <c r="N44" s="9"/>
      <c r="O44" s="9"/>
    </row>
    <row r="45" spans="1:15">
      <c r="A45" s="23">
        <v>34</v>
      </c>
      <c r="B45" s="24" t="s">
        <v>34</v>
      </c>
      <c r="C45" s="6">
        <v>14024805.229355253</v>
      </c>
      <c r="D45" s="6">
        <v>43022.022079999995</v>
      </c>
      <c r="E45" s="32">
        <v>326</v>
      </c>
      <c r="F45" s="6">
        <v>14207746.198220842</v>
      </c>
      <c r="G45" s="6">
        <v>41888.812239999999</v>
      </c>
      <c r="H45" s="32">
        <v>339.17758557626848</v>
      </c>
      <c r="I45" s="72">
        <v>-1133.2098399999959</v>
      </c>
      <c r="J45" s="11">
        <v>-2.6340227288544904E-2</v>
      </c>
      <c r="K45" s="72">
        <v>13.177585576268484</v>
      </c>
      <c r="L45" s="13">
        <v>4.042204164499541E-2</v>
      </c>
      <c r="M45" s="9"/>
      <c r="N45" s="9"/>
      <c r="O45" s="9"/>
    </row>
    <row r="46" spans="1:15">
      <c r="A46" s="23">
        <v>35</v>
      </c>
      <c r="B46" s="24" t="s">
        <v>35</v>
      </c>
      <c r="C46" s="6">
        <v>14487092.492722383</v>
      </c>
      <c r="D46" s="6">
        <v>38740.682639999999</v>
      </c>
      <c r="E46" s="32">
        <v>374</v>
      </c>
      <c r="F46" s="6">
        <v>15293947.236141408</v>
      </c>
      <c r="G46" s="6">
        <v>38199.876560000004</v>
      </c>
      <c r="H46" s="32">
        <v>400.36640464320408</v>
      </c>
      <c r="I46" s="72">
        <v>-540.80607999999484</v>
      </c>
      <c r="J46" s="11">
        <v>-1.3959642503604486E-2</v>
      </c>
      <c r="K46" s="72">
        <v>26.366404643204078</v>
      </c>
      <c r="L46" s="13">
        <v>7.049840813690933E-2</v>
      </c>
      <c r="M46" s="9"/>
      <c r="N46" s="9"/>
      <c r="O46" s="9"/>
    </row>
    <row r="47" spans="1:15">
      <c r="A47" s="23">
        <v>36</v>
      </c>
      <c r="B47" s="24" t="s">
        <v>36</v>
      </c>
      <c r="C47" s="6">
        <v>2790846.1360329026</v>
      </c>
      <c r="D47" s="6">
        <v>8264.3308799999995</v>
      </c>
      <c r="E47" s="32">
        <v>338</v>
      </c>
      <c r="F47" s="6">
        <v>2971709.099781116</v>
      </c>
      <c r="G47" s="6">
        <v>8170.98632</v>
      </c>
      <c r="H47" s="32">
        <v>363.69037756278072</v>
      </c>
      <c r="I47" s="72">
        <v>-93.344559999999547</v>
      </c>
      <c r="J47" s="11">
        <v>-1.1294872065916062E-2</v>
      </c>
      <c r="K47" s="72">
        <v>25.690377562780725</v>
      </c>
      <c r="L47" s="13">
        <v>7.6007034209410351E-2</v>
      </c>
      <c r="M47" s="9"/>
      <c r="N47" s="9"/>
      <c r="O47" s="9"/>
    </row>
    <row r="48" spans="1:15">
      <c r="A48" s="23">
        <v>37</v>
      </c>
      <c r="B48" s="24" t="s">
        <v>37</v>
      </c>
      <c r="C48" s="6">
        <v>1919857.3287273389</v>
      </c>
      <c r="D48" s="6">
        <v>5559.6798399999998</v>
      </c>
      <c r="E48" s="32">
        <v>345</v>
      </c>
      <c r="F48" s="6">
        <v>2000143.7635425823</v>
      </c>
      <c r="G48" s="6">
        <v>5388.11096</v>
      </c>
      <c r="H48" s="32">
        <v>371.2142861182989</v>
      </c>
      <c r="I48" s="72">
        <v>-171.56887999999981</v>
      </c>
      <c r="J48" s="11">
        <v>-3.0859489203968193E-2</v>
      </c>
      <c r="K48" s="72">
        <v>26.214286118298901</v>
      </c>
      <c r="L48" s="13">
        <v>7.5983438024054717E-2</v>
      </c>
      <c r="M48" s="9"/>
      <c r="N48" s="9"/>
      <c r="O48" s="9"/>
    </row>
    <row r="49" spans="1:15">
      <c r="A49" s="23">
        <v>38</v>
      </c>
      <c r="B49" s="24" t="s">
        <v>38</v>
      </c>
      <c r="C49" s="6">
        <v>5013656.4933575643</v>
      </c>
      <c r="D49" s="6">
        <v>12939.40432</v>
      </c>
      <c r="E49" s="32">
        <v>387</v>
      </c>
      <c r="F49" s="6">
        <v>5411620.9853371596</v>
      </c>
      <c r="G49" s="6">
        <v>13036.262799999999</v>
      </c>
      <c r="H49" s="32">
        <v>415.12058082606006</v>
      </c>
      <c r="I49" s="72">
        <v>96.858479999998963</v>
      </c>
      <c r="J49" s="11">
        <v>7.4855439713161775E-3</v>
      </c>
      <c r="K49" s="72">
        <v>28.120580826060063</v>
      </c>
      <c r="L49" s="13">
        <v>7.2662999550542784E-2</v>
      </c>
      <c r="M49" s="9"/>
      <c r="N49" s="9"/>
      <c r="O49" s="9"/>
    </row>
    <row r="50" spans="1:15">
      <c r="A50" s="23">
        <v>39</v>
      </c>
      <c r="B50" s="24" t="s">
        <v>39</v>
      </c>
      <c r="C50" s="6">
        <v>1944826.6446505534</v>
      </c>
      <c r="D50" s="6">
        <v>5879.9958399999996</v>
      </c>
      <c r="E50" s="32">
        <v>331</v>
      </c>
      <c r="F50" s="6">
        <v>2106098.1143876021</v>
      </c>
      <c r="G50" s="6">
        <v>5795.1242400000001</v>
      </c>
      <c r="H50" s="32">
        <v>363.42587788723614</v>
      </c>
      <c r="I50" s="72">
        <v>-84.871599999999489</v>
      </c>
      <c r="J50" s="11">
        <v>-1.4433955790009501E-2</v>
      </c>
      <c r="K50" s="72">
        <v>32.42587788723614</v>
      </c>
      <c r="L50" s="13">
        <v>9.7963377302828114E-2</v>
      </c>
      <c r="M50" s="9"/>
      <c r="N50" s="9"/>
      <c r="O50" s="9"/>
    </row>
    <row r="51" spans="1:15">
      <c r="A51" s="23">
        <v>40</v>
      </c>
      <c r="B51" s="24" t="s">
        <v>40</v>
      </c>
      <c r="C51" s="6">
        <v>8045828.0697274413</v>
      </c>
      <c r="D51" s="6">
        <v>14249.96632</v>
      </c>
      <c r="E51" s="32">
        <v>565</v>
      </c>
      <c r="F51" s="6">
        <v>8187089.2251918502</v>
      </c>
      <c r="G51" s="6">
        <v>15036.74728</v>
      </c>
      <c r="H51" s="32">
        <v>544.47209045544662</v>
      </c>
      <c r="I51" s="72">
        <v>786.78096000000005</v>
      </c>
      <c r="J51" s="11">
        <v>5.5212829443375133E-2</v>
      </c>
      <c r="K51" s="72">
        <v>-20.527909544553381</v>
      </c>
      <c r="L51" s="13">
        <v>-3.6332583264696239E-2</v>
      </c>
      <c r="M51" s="9"/>
      <c r="N51" s="9"/>
      <c r="O51" s="9"/>
    </row>
    <row r="52" spans="1:15">
      <c r="A52" s="23">
        <v>41</v>
      </c>
      <c r="B52" s="24" t="s">
        <v>41</v>
      </c>
      <c r="C52" s="6">
        <v>6098030.6072932472</v>
      </c>
      <c r="D52" s="6">
        <v>17052.841120000001</v>
      </c>
      <c r="E52" s="32">
        <v>358</v>
      </c>
      <c r="F52" s="6">
        <v>6473495.0952110235</v>
      </c>
      <c r="G52" s="6">
        <v>16739.22136</v>
      </c>
      <c r="H52" s="32">
        <v>386.72617775878575</v>
      </c>
      <c r="I52" s="72">
        <v>-313.61976000000141</v>
      </c>
      <c r="J52" s="11">
        <v>-1.8391056234739689E-2</v>
      </c>
      <c r="K52" s="72">
        <v>28.726177758785752</v>
      </c>
      <c r="L52" s="13">
        <v>8.0240719996608201E-2</v>
      </c>
      <c r="M52" s="9"/>
      <c r="N52" s="9"/>
      <c r="O52" s="9"/>
    </row>
    <row r="53" spans="1:15">
      <c r="A53" s="23">
        <v>42</v>
      </c>
      <c r="B53" s="24" t="s">
        <v>42</v>
      </c>
      <c r="C53" s="6">
        <v>14007837.559123503</v>
      </c>
      <c r="D53" s="6">
        <v>40888.679440000007</v>
      </c>
      <c r="E53" s="32">
        <v>343</v>
      </c>
      <c r="F53" s="6">
        <v>14811516.029283362</v>
      </c>
      <c r="G53" s="6">
        <v>40270.729999999996</v>
      </c>
      <c r="H53" s="32">
        <v>367.79854820817411</v>
      </c>
      <c r="I53" s="72">
        <v>-617.94944000001124</v>
      </c>
      <c r="J53" s="11">
        <v>-1.5112971327596703E-2</v>
      </c>
      <c r="K53" s="72">
        <v>24.798548208174111</v>
      </c>
      <c r="L53" s="13">
        <v>7.2298974367854596E-2</v>
      </c>
      <c r="M53" s="9"/>
      <c r="N53" s="9"/>
      <c r="O53" s="9"/>
    </row>
    <row r="54" spans="1:15">
      <c r="A54" s="23">
        <v>43</v>
      </c>
      <c r="B54" s="24" t="s">
        <v>43</v>
      </c>
      <c r="C54" s="6">
        <v>6081467.4144192412</v>
      </c>
      <c r="D54" s="6">
        <v>16385.311119999998</v>
      </c>
      <c r="E54" s="32">
        <v>371</v>
      </c>
      <c r="F54" s="6">
        <v>6496704.3313911054</v>
      </c>
      <c r="G54" s="6">
        <v>16253.613520000001</v>
      </c>
      <c r="H54" s="32">
        <v>399.70830630351452</v>
      </c>
      <c r="I54" s="72">
        <v>-131.69759999999769</v>
      </c>
      <c r="J54" s="11">
        <v>-8.0375403942892776E-3</v>
      </c>
      <c r="K54" s="72">
        <v>28.708306303514519</v>
      </c>
      <c r="L54" s="13">
        <v>7.7380879524297841E-2</v>
      </c>
      <c r="M54" s="9"/>
      <c r="N54" s="9"/>
      <c r="O54" s="9"/>
    </row>
    <row r="55" spans="1:15">
      <c r="A55" s="23">
        <v>44</v>
      </c>
      <c r="B55" s="24" t="s">
        <v>44</v>
      </c>
      <c r="C55" s="6">
        <v>7567294.5820777081</v>
      </c>
      <c r="D55" s="6">
        <v>16818.44528</v>
      </c>
      <c r="E55" s="32">
        <v>450</v>
      </c>
      <c r="F55" s="6">
        <v>8210188.9456416126</v>
      </c>
      <c r="G55" s="6">
        <v>17427.792079999999</v>
      </c>
      <c r="H55" s="32">
        <v>471.09748084862468</v>
      </c>
      <c r="I55" s="72">
        <v>609.34679999999935</v>
      </c>
      <c r="J55" s="11">
        <v>3.6230863784098899E-2</v>
      </c>
      <c r="K55" s="72">
        <v>21.097480848624684</v>
      </c>
      <c r="L55" s="13">
        <v>4.688329077472142E-2</v>
      </c>
      <c r="M55" s="9"/>
      <c r="N55" s="9"/>
      <c r="O55" s="9"/>
    </row>
    <row r="56" spans="1:15">
      <c r="A56" s="23">
        <v>45</v>
      </c>
      <c r="B56" s="24" t="s">
        <v>45</v>
      </c>
      <c r="C56" s="6">
        <v>5350164.530707214</v>
      </c>
      <c r="D56" s="6">
        <v>13751.09512</v>
      </c>
      <c r="E56" s="32">
        <v>389</v>
      </c>
      <c r="F56" s="6">
        <v>5753206.5431547482</v>
      </c>
      <c r="G56" s="6">
        <v>13945.7412</v>
      </c>
      <c r="H56" s="32">
        <v>412.54218478934257</v>
      </c>
      <c r="I56" s="72">
        <v>194.64608000000044</v>
      </c>
      <c r="J56" s="11">
        <v>1.4154951173081631E-2</v>
      </c>
      <c r="K56" s="72">
        <v>23.542184789342571</v>
      </c>
      <c r="L56" s="13">
        <v>6.0519755242525841E-2</v>
      </c>
      <c r="M56" s="9"/>
      <c r="N56" s="9"/>
      <c r="O56" s="9"/>
    </row>
    <row r="57" spans="1:15">
      <c r="A57" s="23">
        <v>46</v>
      </c>
      <c r="B57" s="24" t="s">
        <v>46</v>
      </c>
      <c r="C57" s="6">
        <v>4634288.6391038243</v>
      </c>
      <c r="D57" s="6">
        <v>14244.8256</v>
      </c>
      <c r="E57" s="32">
        <v>325</v>
      </c>
      <c r="F57" s="6">
        <v>4806219.623758819</v>
      </c>
      <c r="G57" s="6">
        <v>13820.57344</v>
      </c>
      <c r="H57" s="32">
        <v>347.7583361229054</v>
      </c>
      <c r="I57" s="72">
        <v>-424.25216</v>
      </c>
      <c r="J57" s="11">
        <v>-2.9782896043318408E-2</v>
      </c>
      <c r="K57" s="72">
        <v>22.758336122905405</v>
      </c>
      <c r="L57" s="13">
        <v>7.0025649608939755E-2</v>
      </c>
      <c r="M57" s="9"/>
      <c r="N57" s="9"/>
      <c r="O57" s="9"/>
    </row>
    <row r="58" spans="1:15">
      <c r="A58" s="23">
        <v>47</v>
      </c>
      <c r="B58" s="24" t="s">
        <v>47</v>
      </c>
      <c r="C58" s="6">
        <v>3738221.9753191075</v>
      </c>
      <c r="D58" s="6">
        <v>10972.97336</v>
      </c>
      <c r="E58" s="32">
        <v>341</v>
      </c>
      <c r="F58" s="6">
        <v>3991694.3010444152</v>
      </c>
      <c r="G58" s="6">
        <v>10886.648800000001</v>
      </c>
      <c r="H58" s="32">
        <v>366.65960061505933</v>
      </c>
      <c r="I58" s="72">
        <v>-86.32455999999911</v>
      </c>
      <c r="J58" s="11">
        <v>-7.8670162742470184E-3</v>
      </c>
      <c r="K58" s="72">
        <v>25.659600615059333</v>
      </c>
      <c r="L58" s="13">
        <v>7.5248095645335189E-2</v>
      </c>
      <c r="M58" s="9"/>
      <c r="N58" s="9"/>
      <c r="O58" s="9"/>
    </row>
    <row r="59" spans="1:15">
      <c r="A59" s="23">
        <v>48</v>
      </c>
      <c r="B59" s="24" t="s">
        <v>48</v>
      </c>
      <c r="C59" s="6">
        <v>1497054.9244789553</v>
      </c>
      <c r="D59" s="6">
        <v>4498.5283999999992</v>
      </c>
      <c r="E59" s="32">
        <v>333</v>
      </c>
      <c r="F59" s="6">
        <v>1559802.5154334614</v>
      </c>
      <c r="G59" s="6">
        <v>4382.0990400000001</v>
      </c>
      <c r="H59" s="32">
        <v>355.94871343516263</v>
      </c>
      <c r="I59" s="72">
        <v>-116.42935999999918</v>
      </c>
      <c r="J59" s="11">
        <v>-2.5881654987439662E-2</v>
      </c>
      <c r="K59" s="72">
        <v>22.948713435162631</v>
      </c>
      <c r="L59" s="13">
        <v>6.8915055360848632E-2</v>
      </c>
      <c r="M59" s="9"/>
      <c r="N59" s="9"/>
      <c r="O59" s="9"/>
    </row>
    <row r="60" spans="1:15">
      <c r="A60" s="23">
        <v>49</v>
      </c>
      <c r="B60" s="24" t="s">
        <v>49</v>
      </c>
      <c r="C60" s="6">
        <v>1639949.4507606761</v>
      </c>
      <c r="D60" s="6">
        <v>4632.2163999999993</v>
      </c>
      <c r="E60" s="32">
        <v>354</v>
      </c>
      <c r="F60" s="6">
        <v>1784590.6320009818</v>
      </c>
      <c r="G60" s="6">
        <v>4547.8103200000005</v>
      </c>
      <c r="H60" s="32">
        <v>392.40656633212041</v>
      </c>
      <c r="I60" s="72">
        <v>-84.406079999998838</v>
      </c>
      <c r="J60" s="11">
        <v>-1.822153213740163E-2</v>
      </c>
      <c r="K60" s="72">
        <v>38.406566332120406</v>
      </c>
      <c r="L60" s="13">
        <v>0.10849312523197852</v>
      </c>
      <c r="M60" s="9"/>
      <c r="N60" s="9"/>
      <c r="O60" s="9"/>
    </row>
    <row r="61" spans="1:15">
      <c r="A61" s="23">
        <v>50</v>
      </c>
      <c r="B61" s="24" t="s">
        <v>50</v>
      </c>
      <c r="C61" s="6">
        <v>3109564.6041270131</v>
      </c>
      <c r="D61" s="6">
        <v>9592.3184000000001</v>
      </c>
      <c r="E61" s="32">
        <v>324</v>
      </c>
      <c r="F61" s="6">
        <v>3289478.9132778677</v>
      </c>
      <c r="G61" s="6">
        <v>9466.6347999999998</v>
      </c>
      <c r="H61" s="32">
        <v>347.48133658624579</v>
      </c>
      <c r="I61" s="72">
        <v>-125.6836000000003</v>
      </c>
      <c r="J61" s="11">
        <v>-1.3102525871117932E-2</v>
      </c>
      <c r="K61" s="72">
        <v>23.481336586245789</v>
      </c>
      <c r="L61" s="13">
        <v>7.2473261068659811E-2</v>
      </c>
      <c r="M61" s="9"/>
      <c r="N61" s="9"/>
      <c r="O61" s="9"/>
    </row>
    <row r="62" spans="1:15">
      <c r="A62" s="23">
        <v>51</v>
      </c>
      <c r="B62" s="24" t="s">
        <v>51</v>
      </c>
      <c r="C62" s="6">
        <v>15475123.859878533</v>
      </c>
      <c r="D62" s="6">
        <v>42862.471039999997</v>
      </c>
      <c r="E62" s="32">
        <v>361</v>
      </c>
      <c r="F62" s="6">
        <v>16393606.339729289</v>
      </c>
      <c r="G62" s="6">
        <v>42279.870479999998</v>
      </c>
      <c r="H62" s="32">
        <v>387.74022137754878</v>
      </c>
      <c r="I62" s="72">
        <v>-582.60055999999895</v>
      </c>
      <c r="J62" s="11">
        <v>-1.3592323211051083E-2</v>
      </c>
      <c r="K62" s="72">
        <v>26.740221377548778</v>
      </c>
      <c r="L62" s="13">
        <v>7.4072635394871966E-2</v>
      </c>
      <c r="M62" s="9"/>
      <c r="N62" s="9"/>
      <c r="O62" s="9"/>
    </row>
    <row r="63" spans="1:15">
      <c r="A63" s="23">
        <v>52</v>
      </c>
      <c r="B63" s="24" t="s">
        <v>52</v>
      </c>
      <c r="C63" s="6">
        <v>5526212.1277414113</v>
      </c>
      <c r="D63" s="6">
        <v>16476.069680000001</v>
      </c>
      <c r="E63" s="32">
        <v>335</v>
      </c>
      <c r="F63" s="6">
        <v>5828639.5831173556</v>
      </c>
      <c r="G63" s="6">
        <v>16107.1692</v>
      </c>
      <c r="H63" s="32">
        <v>361.86616721685368</v>
      </c>
      <c r="I63" s="72">
        <v>-368.90048000000024</v>
      </c>
      <c r="J63" s="11">
        <v>-2.2390077680225051E-2</v>
      </c>
      <c r="K63" s="72">
        <v>26.866167216853682</v>
      </c>
      <c r="L63" s="13">
        <v>8.0197514080160293E-2</v>
      </c>
      <c r="M63" s="9"/>
      <c r="N63" s="9"/>
      <c r="O63" s="9"/>
    </row>
    <row r="64" spans="1:15">
      <c r="A64" s="23">
        <v>53</v>
      </c>
      <c r="B64" s="24" t="s">
        <v>53</v>
      </c>
      <c r="C64" s="6">
        <v>3545501.7875931249</v>
      </c>
      <c r="D64" s="6">
        <v>11199.298479999999</v>
      </c>
      <c r="E64" s="32">
        <v>317</v>
      </c>
      <c r="F64" s="6">
        <v>3700109.1505526649</v>
      </c>
      <c r="G64" s="6">
        <v>10938.777679999999</v>
      </c>
      <c r="H64" s="32">
        <v>338.25617987627527</v>
      </c>
      <c r="I64" s="72">
        <v>-260.52080000000024</v>
      </c>
      <c r="J64" s="11">
        <v>-2.3262242761477037E-2</v>
      </c>
      <c r="K64" s="72">
        <v>21.256179876275269</v>
      </c>
      <c r="L64" s="13">
        <v>6.7054195193297472E-2</v>
      </c>
      <c r="M64" s="9"/>
      <c r="N64" s="9"/>
      <c r="O64" s="9"/>
    </row>
    <row r="65" spans="1:15">
      <c r="A65" s="23">
        <v>54</v>
      </c>
      <c r="B65" s="24" t="s">
        <v>54</v>
      </c>
      <c r="C65" s="6">
        <v>4089430.9254975379</v>
      </c>
      <c r="D65" s="6">
        <v>11621.809119999998</v>
      </c>
      <c r="E65" s="32">
        <v>352</v>
      </c>
      <c r="F65" s="6">
        <v>4392012.4439779194</v>
      </c>
      <c r="G65" s="6">
        <v>11566.989600000001</v>
      </c>
      <c r="H65" s="32">
        <v>379.70229038486548</v>
      </c>
      <c r="I65" s="72">
        <v>-54.819519999997283</v>
      </c>
      <c r="J65" s="11">
        <v>-4.7169523637811128E-3</v>
      </c>
      <c r="K65" s="72">
        <v>27.702290384865478</v>
      </c>
      <c r="L65" s="13">
        <v>7.8699688593367734E-2</v>
      </c>
      <c r="M65" s="9"/>
      <c r="N65" s="9"/>
      <c r="O65" s="9"/>
    </row>
    <row r="66" spans="1:15">
      <c r="A66" s="23">
        <v>55</v>
      </c>
      <c r="B66" s="24" t="s">
        <v>55</v>
      </c>
      <c r="C66" s="6">
        <v>3572231.3226344432</v>
      </c>
      <c r="D66" s="6">
        <v>10104.93072</v>
      </c>
      <c r="E66" s="32">
        <v>354</v>
      </c>
      <c r="F66" s="6">
        <v>3772022.3607599395</v>
      </c>
      <c r="G66" s="6">
        <v>9975.8630400000002</v>
      </c>
      <c r="H66" s="32">
        <v>378.11489047467308</v>
      </c>
      <c r="I66" s="72">
        <v>-129.06768000000011</v>
      </c>
      <c r="J66" s="11">
        <v>-1.2772742691302685E-2</v>
      </c>
      <c r="K66" s="72">
        <v>24.114890474673075</v>
      </c>
      <c r="L66" s="13">
        <v>6.8121159532974707E-2</v>
      </c>
      <c r="M66" s="9"/>
      <c r="N66" s="9"/>
      <c r="O66" s="9"/>
    </row>
    <row r="67" spans="1:15">
      <c r="A67" s="23">
        <v>56</v>
      </c>
      <c r="B67" s="24" t="s">
        <v>56</v>
      </c>
      <c r="C67" s="6">
        <v>9975416.4487961475</v>
      </c>
      <c r="D67" s="6">
        <v>30140.12816</v>
      </c>
      <c r="E67" s="32">
        <v>331</v>
      </c>
      <c r="F67" s="6">
        <v>10034999.608740505</v>
      </c>
      <c r="G67" s="6">
        <v>29529.006559999998</v>
      </c>
      <c r="H67" s="32">
        <v>339.83532728574482</v>
      </c>
      <c r="I67" s="72">
        <v>-611.12160000000222</v>
      </c>
      <c r="J67" s="11">
        <v>-2.0276011991582799E-2</v>
      </c>
      <c r="K67" s="72">
        <v>8.8353272857448246</v>
      </c>
      <c r="L67" s="13">
        <v>2.6692831678987394E-2</v>
      </c>
      <c r="M67" s="9"/>
      <c r="N67" s="9"/>
      <c r="O67" s="9"/>
    </row>
    <row r="68" spans="1:15">
      <c r="A68" s="23">
        <v>57</v>
      </c>
      <c r="B68" s="24" t="s">
        <v>57</v>
      </c>
      <c r="C68" s="6">
        <v>3508639.778373084</v>
      </c>
      <c r="D68" s="6">
        <v>9481.9479999999985</v>
      </c>
      <c r="E68" s="32">
        <v>370</v>
      </c>
      <c r="F68" s="6">
        <v>3802635.9533025031</v>
      </c>
      <c r="G68" s="6">
        <v>9450.1677600000003</v>
      </c>
      <c r="H68" s="32">
        <v>402.38819562527038</v>
      </c>
      <c r="I68" s="72">
        <v>-31.78023999999823</v>
      </c>
      <c r="J68" s="11">
        <v>-3.3516572754879181E-3</v>
      </c>
      <c r="K68" s="72">
        <v>32.388195625270384</v>
      </c>
      <c r="L68" s="13">
        <v>8.7535663852082113E-2</v>
      </c>
      <c r="M68" s="9"/>
      <c r="N68" s="9"/>
      <c r="O68" s="9"/>
    </row>
    <row r="69" spans="1:15">
      <c r="A69" s="23">
        <v>58</v>
      </c>
      <c r="B69" s="24" t="s">
        <v>58</v>
      </c>
      <c r="C69" s="6">
        <v>3874632.8128829319</v>
      </c>
      <c r="D69" s="6">
        <v>11813.48992</v>
      </c>
      <c r="E69" s="32">
        <v>328</v>
      </c>
      <c r="F69" s="6">
        <v>4106989.0013959426</v>
      </c>
      <c r="G69" s="6">
        <v>11751.512719999999</v>
      </c>
      <c r="H69" s="32">
        <v>349.48598527287669</v>
      </c>
      <c r="I69" s="72">
        <v>-61.977200000001176</v>
      </c>
      <c r="J69" s="11">
        <v>-5.246307434949804E-3</v>
      </c>
      <c r="K69" s="72">
        <v>21.48598527287669</v>
      </c>
      <c r="L69" s="13">
        <v>6.5506052661209457E-2</v>
      </c>
      <c r="M69" s="9"/>
      <c r="N69" s="9"/>
      <c r="O69" s="9"/>
    </row>
    <row r="70" spans="1:15">
      <c r="A70" s="23">
        <v>59</v>
      </c>
      <c r="B70" s="24" t="s">
        <v>59</v>
      </c>
      <c r="C70" s="6">
        <v>15282724.183195824</v>
      </c>
      <c r="D70" s="6">
        <v>45852.861279999997</v>
      </c>
      <c r="E70" s="32">
        <v>333</v>
      </c>
      <c r="F70" s="6">
        <v>16163807.742303677</v>
      </c>
      <c r="G70" s="6">
        <v>45308.296639999993</v>
      </c>
      <c r="H70" s="32">
        <v>356.751609329617</v>
      </c>
      <c r="I70" s="72">
        <v>-544.56464000000415</v>
      </c>
      <c r="J70" s="11">
        <v>-1.1876350238529843E-2</v>
      </c>
      <c r="K70" s="72">
        <v>23.751609329616997</v>
      </c>
      <c r="L70" s="13">
        <v>7.1326154142993925E-2</v>
      </c>
      <c r="M70" s="9"/>
      <c r="N70" s="9"/>
      <c r="O70" s="9"/>
    </row>
    <row r="71" spans="1:15">
      <c r="A71" s="23">
        <v>60</v>
      </c>
      <c r="B71" s="24" t="s">
        <v>60</v>
      </c>
      <c r="C71" s="6">
        <v>3780848.6875164681</v>
      </c>
      <c r="D71" s="6">
        <v>10397.247759999998</v>
      </c>
      <c r="E71" s="32">
        <v>364</v>
      </c>
      <c r="F71" s="6">
        <v>4181502.2213497115</v>
      </c>
      <c r="G71" s="6">
        <v>10311.661679999999</v>
      </c>
      <c r="H71" s="32">
        <v>405.51196801384117</v>
      </c>
      <c r="I71" s="72">
        <v>-85.586079999999129</v>
      </c>
      <c r="J71" s="11">
        <v>-8.2316091696172933E-3</v>
      </c>
      <c r="K71" s="72">
        <v>41.51196801384117</v>
      </c>
      <c r="L71" s="13">
        <v>0.11404386816989343</v>
      </c>
      <c r="M71" s="9"/>
      <c r="N71" s="9"/>
      <c r="O71" s="9"/>
    </row>
    <row r="72" spans="1:15">
      <c r="A72" s="23">
        <v>61</v>
      </c>
      <c r="B72" s="24" t="s">
        <v>61</v>
      </c>
      <c r="C72" s="6">
        <v>18276079.611930743</v>
      </c>
      <c r="D72" s="6">
        <v>40492.486720000001</v>
      </c>
      <c r="E72" s="32">
        <v>451</v>
      </c>
      <c r="F72" s="6">
        <v>19892903.868798036</v>
      </c>
      <c r="G72" s="6">
        <v>41640.849279999995</v>
      </c>
      <c r="H72" s="32">
        <v>477.725699949942</v>
      </c>
      <c r="I72" s="72">
        <v>1148.3625599999941</v>
      </c>
      <c r="J72" s="11">
        <v>2.8359892242251439E-2</v>
      </c>
      <c r="K72" s="72">
        <v>26.725699949941998</v>
      </c>
      <c r="L72" s="13">
        <v>5.9258758203862616E-2</v>
      </c>
      <c r="M72" s="9"/>
      <c r="N72" s="9"/>
      <c r="O72" s="9"/>
    </row>
    <row r="73" spans="1:15">
      <c r="A73" s="23">
        <v>62</v>
      </c>
      <c r="B73" s="24" t="s">
        <v>62</v>
      </c>
      <c r="C73" s="6">
        <v>6875989.9603502667</v>
      </c>
      <c r="D73" s="6">
        <v>18313.408719999999</v>
      </c>
      <c r="E73" s="32">
        <v>375</v>
      </c>
      <c r="F73" s="6">
        <v>7315167.4629056966</v>
      </c>
      <c r="G73" s="6">
        <v>18245.7624</v>
      </c>
      <c r="H73" s="32">
        <v>400.92418735572795</v>
      </c>
      <c r="I73" s="72">
        <v>-67.646319999999832</v>
      </c>
      <c r="J73" s="11">
        <v>-3.6938136987093584E-3</v>
      </c>
      <c r="K73" s="72">
        <v>25.924187355727952</v>
      </c>
      <c r="L73" s="13">
        <v>6.9131166281941159E-2</v>
      </c>
      <c r="M73" s="9"/>
      <c r="N73" s="9"/>
      <c r="O73" s="9"/>
    </row>
    <row r="74" spans="1:15">
      <c r="A74" s="23">
        <v>63</v>
      </c>
      <c r="B74" s="24" t="s">
        <v>63</v>
      </c>
      <c r="C74" s="6">
        <v>2181942.0614991784</v>
      </c>
      <c r="D74" s="6">
        <v>6208.8925600000002</v>
      </c>
      <c r="E74" s="32">
        <v>351</v>
      </c>
      <c r="F74" s="6">
        <v>2333396.0544512952</v>
      </c>
      <c r="G74" s="6">
        <v>6172.4031999999988</v>
      </c>
      <c r="H74" s="32">
        <v>378.03688107272313</v>
      </c>
      <c r="I74" s="72">
        <v>-36.489360000001398</v>
      </c>
      <c r="J74" s="11">
        <v>-5.8769514285171853E-3</v>
      </c>
      <c r="K74" s="72">
        <v>27.036881072723133</v>
      </c>
      <c r="L74" s="13">
        <v>7.7028151204339368E-2</v>
      </c>
      <c r="M74" s="9"/>
      <c r="N74" s="9"/>
      <c r="O74" s="9"/>
    </row>
    <row r="75" spans="1:15">
      <c r="A75" s="23">
        <v>64</v>
      </c>
      <c r="B75" s="24" t="s">
        <v>64</v>
      </c>
      <c r="C75" s="6">
        <v>11180507.516209487</v>
      </c>
      <c r="D75" s="6">
        <v>31652.716480000003</v>
      </c>
      <c r="E75" s="32">
        <v>353</v>
      </c>
      <c r="F75" s="6">
        <v>11907740.455325255</v>
      </c>
      <c r="G75" s="6">
        <v>31552.80256</v>
      </c>
      <c r="H75" s="32">
        <v>377.39089682071193</v>
      </c>
      <c r="I75" s="72">
        <v>-99.91392000000269</v>
      </c>
      <c r="J75" s="11">
        <v>-3.15656699048672E-3</v>
      </c>
      <c r="K75" s="72">
        <v>24.39089682071193</v>
      </c>
      <c r="L75" s="13">
        <v>6.90960249878525E-2</v>
      </c>
      <c r="M75" s="9"/>
      <c r="N75" s="9"/>
      <c r="O75" s="9"/>
    </row>
    <row r="76" spans="1:15">
      <c r="A76" s="23">
        <v>65</v>
      </c>
      <c r="B76" s="24" t="s">
        <v>65</v>
      </c>
      <c r="C76" s="6">
        <v>7274160.8409371721</v>
      </c>
      <c r="D76" s="6">
        <v>22070.062559999998</v>
      </c>
      <c r="E76" s="32">
        <v>330</v>
      </c>
      <c r="F76" s="6">
        <v>7606092.6111364849</v>
      </c>
      <c r="G76" s="6">
        <v>21813.654159999998</v>
      </c>
      <c r="H76" s="32">
        <v>348.68493629480395</v>
      </c>
      <c r="I76" s="72">
        <v>-256.40840000000026</v>
      </c>
      <c r="J76" s="11">
        <v>-1.1617928100698616E-2</v>
      </c>
      <c r="K76" s="72">
        <v>18.684936294803947</v>
      </c>
      <c r="L76" s="13">
        <v>5.6621019075163481E-2</v>
      </c>
      <c r="M76" s="9"/>
      <c r="N76" s="9"/>
      <c r="O76" s="9"/>
    </row>
    <row r="77" spans="1:15">
      <c r="A77" s="23">
        <v>66</v>
      </c>
      <c r="B77" s="24" t="s">
        <v>66</v>
      </c>
      <c r="C77" s="6">
        <v>1633472.2482569639</v>
      </c>
      <c r="D77" s="6">
        <v>4767.7038400000001</v>
      </c>
      <c r="E77" s="32">
        <v>343</v>
      </c>
      <c r="F77" s="6">
        <v>1697315.1241587012</v>
      </c>
      <c r="G77" s="6">
        <v>4607.3273600000002</v>
      </c>
      <c r="H77" s="32">
        <v>368.39473116116955</v>
      </c>
      <c r="I77" s="72">
        <v>-160.3764799999999</v>
      </c>
      <c r="J77" s="11">
        <v>-3.3638096111271887E-2</v>
      </c>
      <c r="K77" s="72">
        <v>25.394731161169545</v>
      </c>
      <c r="L77" s="13">
        <v>7.4037117087957904E-2</v>
      </c>
      <c r="M77" s="9"/>
      <c r="N77" s="9"/>
      <c r="O77" s="9"/>
    </row>
    <row r="78" spans="1:15">
      <c r="A78" s="23">
        <v>67</v>
      </c>
      <c r="B78" s="24" t="s">
        <v>67</v>
      </c>
      <c r="C78" s="6">
        <v>7883017.5464411182</v>
      </c>
      <c r="D78" s="6">
        <v>24282.46128</v>
      </c>
      <c r="E78" s="32">
        <v>325</v>
      </c>
      <c r="F78" s="6">
        <v>8279329.5105015645</v>
      </c>
      <c r="G78" s="6">
        <v>23915.097120000002</v>
      </c>
      <c r="H78" s="32">
        <v>346.19677557477399</v>
      </c>
      <c r="I78" s="72">
        <v>-367.36415999999736</v>
      </c>
      <c r="J78" s="11">
        <v>-1.5128785989358184E-2</v>
      </c>
      <c r="K78" s="72">
        <v>21.196775574773994</v>
      </c>
      <c r="L78" s="13">
        <v>6.5220847922381475E-2</v>
      </c>
      <c r="M78" s="9"/>
      <c r="N78" s="9"/>
      <c r="O78" s="9"/>
    </row>
    <row r="79" spans="1:15">
      <c r="A79" s="23">
        <v>68</v>
      </c>
      <c r="B79" s="24" t="s">
        <v>68</v>
      </c>
      <c r="C79" s="6">
        <v>15582683.030862929</v>
      </c>
      <c r="D79" s="6">
        <v>45387.105839999997</v>
      </c>
      <c r="E79" s="32">
        <v>343</v>
      </c>
      <c r="F79" s="6">
        <v>16414020.68266023</v>
      </c>
      <c r="G79" s="6">
        <v>44887.743520000004</v>
      </c>
      <c r="H79" s="32">
        <v>365.66820685354486</v>
      </c>
      <c r="I79" s="72">
        <v>-499.36231999999291</v>
      </c>
      <c r="J79" s="11">
        <v>-1.1002294831495951E-2</v>
      </c>
      <c r="K79" s="72">
        <v>22.668206853544859</v>
      </c>
      <c r="L79" s="13">
        <v>6.6088066628410713E-2</v>
      </c>
      <c r="M79" s="9"/>
      <c r="N79" s="9"/>
      <c r="O79" s="9"/>
    </row>
    <row r="80" spans="1:15">
      <c r="A80" s="23">
        <v>69</v>
      </c>
      <c r="B80" s="24" t="s">
        <v>69</v>
      </c>
      <c r="C80" s="6">
        <v>2432236.756218588</v>
      </c>
      <c r="D80" s="6">
        <v>6613.1305600000005</v>
      </c>
      <c r="E80" s="32">
        <v>368</v>
      </c>
      <c r="F80" s="6">
        <v>2604919.8410402765</v>
      </c>
      <c r="G80" s="6">
        <v>6532.4055199999993</v>
      </c>
      <c r="H80" s="32">
        <v>398.76885062706225</v>
      </c>
      <c r="I80" s="72">
        <v>-80.725040000001172</v>
      </c>
      <c r="J80" s="11">
        <v>-1.2206781533737221E-2</v>
      </c>
      <c r="K80" s="72">
        <v>30.76885062706225</v>
      </c>
      <c r="L80" s="13">
        <v>8.3611007138756133E-2</v>
      </c>
      <c r="M80" s="9"/>
      <c r="N80" s="9"/>
      <c r="O80" s="9"/>
    </row>
    <row r="81" spans="1:15">
      <c r="A81" s="23">
        <v>70</v>
      </c>
      <c r="B81" s="24" t="s">
        <v>70</v>
      </c>
      <c r="C81" s="6">
        <v>16008355.540626541</v>
      </c>
      <c r="D81" s="6">
        <v>33131.627119999997</v>
      </c>
      <c r="E81" s="32">
        <v>483</v>
      </c>
      <c r="F81" s="6">
        <v>18379679.661954403</v>
      </c>
      <c r="G81" s="6">
        <v>35681.667119999998</v>
      </c>
      <c r="H81" s="32">
        <v>515.10148335116253</v>
      </c>
      <c r="I81" s="72">
        <v>2550.0400000000009</v>
      </c>
      <c r="J81" s="11">
        <v>7.6966941308495684E-2</v>
      </c>
      <c r="K81" s="72">
        <v>32.101483351162528</v>
      </c>
      <c r="L81" s="13">
        <v>6.6462698449611946E-2</v>
      </c>
      <c r="M81" s="9"/>
      <c r="N81" s="9"/>
      <c r="O81" s="9"/>
    </row>
    <row r="82" spans="1:15">
      <c r="A82" s="23">
        <v>71</v>
      </c>
      <c r="B82" s="24" t="s">
        <v>71</v>
      </c>
      <c r="C82" s="6">
        <v>2089939.8715496729</v>
      </c>
      <c r="D82" s="6">
        <v>6404.7371999999996</v>
      </c>
      <c r="E82" s="32">
        <v>326</v>
      </c>
      <c r="F82" s="6">
        <v>2192744.5266871173</v>
      </c>
      <c r="G82" s="6">
        <v>6261.2579999999998</v>
      </c>
      <c r="H82" s="32">
        <v>350.20830106140289</v>
      </c>
      <c r="I82" s="72">
        <v>-143.47919999999976</v>
      </c>
      <c r="J82" s="11">
        <v>-2.2402043287583995E-2</v>
      </c>
      <c r="K82" s="72">
        <v>24.208301061402892</v>
      </c>
      <c r="L82" s="13">
        <v>7.4258592212892216E-2</v>
      </c>
      <c r="M82" s="9"/>
      <c r="N82" s="9"/>
      <c r="O82" s="9"/>
    </row>
    <row r="83" spans="1:15">
      <c r="A83" s="23">
        <v>72</v>
      </c>
      <c r="B83" s="24" t="s">
        <v>72</v>
      </c>
      <c r="C83" s="6">
        <v>1099127.5046797751</v>
      </c>
      <c r="D83" s="6">
        <v>2990.34872</v>
      </c>
      <c r="E83" s="32">
        <v>368</v>
      </c>
      <c r="F83" s="6">
        <v>1119939.6983183266</v>
      </c>
      <c r="G83" s="6">
        <v>2935.1960799999997</v>
      </c>
      <c r="H83" s="32">
        <v>381.55532638839128</v>
      </c>
      <c r="I83" s="72">
        <v>-55.152640000000247</v>
      </c>
      <c r="J83" s="11">
        <v>-1.8443547948481465E-2</v>
      </c>
      <c r="K83" s="72">
        <v>13.555326388391279</v>
      </c>
      <c r="L83" s="13">
        <v>3.6835126055411171E-2</v>
      </c>
      <c r="M83" s="9"/>
      <c r="N83" s="9"/>
      <c r="O83" s="9"/>
    </row>
    <row r="84" spans="1:15">
      <c r="A84" s="23">
        <v>73</v>
      </c>
      <c r="B84" s="24" t="s">
        <v>73</v>
      </c>
      <c r="C84" s="6">
        <v>1320614.5647687942</v>
      </c>
      <c r="D84" s="6">
        <v>3742.4862399999997</v>
      </c>
      <c r="E84" s="32">
        <v>353</v>
      </c>
      <c r="F84" s="6">
        <v>1397698.3297863619</v>
      </c>
      <c r="G84" s="6">
        <v>3731.95</v>
      </c>
      <c r="H84" s="32">
        <v>374.5222550640716</v>
      </c>
      <c r="I84" s="72">
        <v>-10.536239999999907</v>
      </c>
      <c r="J84" s="11">
        <v>-2.8153049401725694E-3</v>
      </c>
      <c r="K84" s="72">
        <v>21.522255064071601</v>
      </c>
      <c r="L84" s="13">
        <v>6.0969561088021429E-2</v>
      </c>
      <c r="M84" s="9"/>
      <c r="N84" s="9"/>
      <c r="O84" s="9"/>
    </row>
    <row r="85" spans="1:15">
      <c r="A85" s="23">
        <v>74</v>
      </c>
      <c r="B85" s="24" t="s">
        <v>74</v>
      </c>
      <c r="C85" s="6">
        <v>2376718.3419995722</v>
      </c>
      <c r="D85" s="6">
        <v>7184.6918400000013</v>
      </c>
      <c r="E85" s="32">
        <v>331</v>
      </c>
      <c r="F85" s="6">
        <v>2515254.6717500556</v>
      </c>
      <c r="G85" s="6">
        <v>7026.08752</v>
      </c>
      <c r="H85" s="32">
        <v>357.98795056143217</v>
      </c>
      <c r="I85" s="72">
        <v>-158.60432000000128</v>
      </c>
      <c r="J85" s="11">
        <v>-2.2075312836242866E-2</v>
      </c>
      <c r="K85" s="72">
        <v>26.987950561432172</v>
      </c>
      <c r="L85" s="13">
        <v>8.1534593841184888E-2</v>
      </c>
      <c r="M85" s="9"/>
      <c r="N85" s="9"/>
      <c r="O85" s="9"/>
    </row>
    <row r="86" spans="1:15">
      <c r="A86" s="23">
        <v>75</v>
      </c>
      <c r="B86" s="24" t="s">
        <v>75</v>
      </c>
      <c r="C86" s="6">
        <v>2329356.0904477476</v>
      </c>
      <c r="D86" s="6">
        <v>6338.0799200000001</v>
      </c>
      <c r="E86" s="32">
        <v>368</v>
      </c>
      <c r="F86" s="6">
        <v>2455267.7537676985</v>
      </c>
      <c r="G86" s="6">
        <v>6189.9269599999998</v>
      </c>
      <c r="H86" s="32">
        <v>396.65536760512902</v>
      </c>
      <c r="I86" s="72">
        <v>-148.15296000000035</v>
      </c>
      <c r="J86" s="11">
        <v>-2.3375053939048485E-2</v>
      </c>
      <c r="K86" s="72">
        <v>28.655367605129015</v>
      </c>
      <c r="L86" s="13">
        <v>7.7867846753068015E-2</v>
      </c>
      <c r="M86" s="9"/>
      <c r="N86" s="9"/>
      <c r="O86" s="9"/>
    </row>
    <row r="87" spans="1:15">
      <c r="A87" s="23">
        <v>76</v>
      </c>
      <c r="B87" s="24" t="s">
        <v>76</v>
      </c>
      <c r="C87" s="6">
        <v>24044868.886494506</v>
      </c>
      <c r="D87" s="6">
        <v>63289.085760000002</v>
      </c>
      <c r="E87" s="32">
        <v>380</v>
      </c>
      <c r="F87" s="6">
        <v>25578199.871818982</v>
      </c>
      <c r="G87" s="6">
        <v>62789.347760000004</v>
      </c>
      <c r="H87" s="32">
        <v>407.36527427529023</v>
      </c>
      <c r="I87" s="72">
        <v>-499.73799999999756</v>
      </c>
      <c r="J87" s="11">
        <v>-7.8961165894395613E-3</v>
      </c>
      <c r="K87" s="72">
        <v>27.365274275290233</v>
      </c>
      <c r="L87" s="13">
        <v>7.2013879671816383E-2</v>
      </c>
      <c r="M87" s="9"/>
      <c r="N87" s="9"/>
      <c r="O87" s="9"/>
    </row>
    <row r="88" spans="1:15">
      <c r="A88" s="23">
        <v>77</v>
      </c>
      <c r="B88" s="24" t="s">
        <v>77</v>
      </c>
      <c r="C88" s="6">
        <v>13593377.703595517</v>
      </c>
      <c r="D88" s="6">
        <v>34034.915039999993</v>
      </c>
      <c r="E88" s="32">
        <v>399</v>
      </c>
      <c r="F88" s="6">
        <v>14640774.115560681</v>
      </c>
      <c r="G88" s="6">
        <v>34399.939680000003</v>
      </c>
      <c r="H88" s="32">
        <v>425.60464500095537</v>
      </c>
      <c r="I88" s="72">
        <v>365.02464000001055</v>
      </c>
      <c r="J88" s="11">
        <v>1.0725005176919433E-2</v>
      </c>
      <c r="K88" s="72">
        <v>26.604645000955372</v>
      </c>
      <c r="L88" s="13">
        <v>6.6678308273071085E-2</v>
      </c>
      <c r="M88" s="9"/>
      <c r="N88" s="9"/>
      <c r="O88" s="9"/>
    </row>
    <row r="89" spans="1:15">
      <c r="A89" s="23">
        <v>78</v>
      </c>
      <c r="B89" s="28" t="s">
        <v>78</v>
      </c>
      <c r="C89" s="6">
        <v>7220413.0089679705</v>
      </c>
      <c r="D89" s="6">
        <v>18740.187519999999</v>
      </c>
      <c r="E89" s="32">
        <v>385</v>
      </c>
      <c r="F89" s="6">
        <v>7859247.2810044726</v>
      </c>
      <c r="G89" s="6">
        <v>19194.267919999998</v>
      </c>
      <c r="H89" s="32">
        <v>409.45803787678261</v>
      </c>
      <c r="I89" s="72">
        <v>454.08039999999892</v>
      </c>
      <c r="J89" s="11">
        <v>2.4230301832113055E-2</v>
      </c>
      <c r="K89" s="72">
        <v>24.458037876782612</v>
      </c>
      <c r="L89" s="13">
        <v>6.3527371108526243E-2</v>
      </c>
      <c r="M89" s="9"/>
      <c r="N89" s="9"/>
      <c r="O89" s="9"/>
    </row>
    <row r="90" spans="1:15">
      <c r="A90" s="23">
        <v>79</v>
      </c>
      <c r="B90" s="24" t="s">
        <v>79</v>
      </c>
      <c r="C90" s="6">
        <v>2672037.1382037806</v>
      </c>
      <c r="D90" s="6">
        <v>7608.7875999999997</v>
      </c>
      <c r="E90" s="32">
        <v>351</v>
      </c>
      <c r="F90" s="6">
        <v>2861497.2866664669</v>
      </c>
      <c r="G90" s="6">
        <v>7533.9564800000007</v>
      </c>
      <c r="H90" s="32">
        <v>379.813354943413</v>
      </c>
      <c r="I90" s="72">
        <v>-74.831119999998919</v>
      </c>
      <c r="J90" s="11">
        <v>-9.8348283503141287E-3</v>
      </c>
      <c r="K90" s="72">
        <v>28.813354943413003</v>
      </c>
      <c r="L90" s="13">
        <v>8.2089330323114051E-2</v>
      </c>
      <c r="M90" s="9"/>
      <c r="N90" s="9"/>
      <c r="O90" s="9"/>
    </row>
    <row r="91" spans="1:15">
      <c r="A91" s="23">
        <v>80</v>
      </c>
      <c r="B91" s="24" t="s">
        <v>80</v>
      </c>
      <c r="C91" s="6">
        <v>1897413.9470508213</v>
      </c>
      <c r="D91" s="6">
        <v>5560.1923199999992</v>
      </c>
      <c r="E91" s="32">
        <v>341</v>
      </c>
      <c r="F91" s="6">
        <v>2133649.9198055454</v>
      </c>
      <c r="G91" s="6">
        <v>5500.1036000000004</v>
      </c>
      <c r="H91" s="32">
        <v>387.92904188305567</v>
      </c>
      <c r="I91" s="72">
        <v>-60.08871999999883</v>
      </c>
      <c r="J91" s="11">
        <v>-1.0806949929386356E-2</v>
      </c>
      <c r="K91" s="72">
        <v>46.929041883055675</v>
      </c>
      <c r="L91" s="13">
        <v>0.13762182370397569</v>
      </c>
      <c r="M91" s="9"/>
      <c r="N91" s="9"/>
      <c r="O91" s="9"/>
    </row>
    <row r="92" spans="1:15">
      <c r="A92" s="23">
        <v>81</v>
      </c>
      <c r="B92" s="24" t="s">
        <v>81</v>
      </c>
      <c r="C92" s="6">
        <v>3453832.408426302</v>
      </c>
      <c r="D92" s="6">
        <v>10014.433199999999</v>
      </c>
      <c r="E92" s="32">
        <v>345</v>
      </c>
      <c r="F92" s="6">
        <v>3656122.2340719691</v>
      </c>
      <c r="G92" s="6">
        <v>9946.2645599999996</v>
      </c>
      <c r="H92" s="32">
        <v>367.58747085568871</v>
      </c>
      <c r="I92" s="72">
        <v>-68.168639999999868</v>
      </c>
      <c r="J92" s="11">
        <v>-6.8070392640893207E-3</v>
      </c>
      <c r="K92" s="72">
        <v>22.587470855688707</v>
      </c>
      <c r="L92" s="13">
        <v>6.5470930016489071E-2</v>
      </c>
      <c r="M92" s="9"/>
      <c r="N92" s="9"/>
      <c r="O92" s="9"/>
    </row>
    <row r="93" spans="1:15">
      <c r="A93" s="23">
        <v>82</v>
      </c>
      <c r="B93" s="24" t="s">
        <v>82</v>
      </c>
      <c r="C93" s="6">
        <v>6110476.4386771889</v>
      </c>
      <c r="D93" s="6">
        <v>17632.803919999998</v>
      </c>
      <c r="E93" s="32">
        <v>347</v>
      </c>
      <c r="F93" s="6">
        <v>6476520.100337212</v>
      </c>
      <c r="G93" s="6">
        <v>17359.56264</v>
      </c>
      <c r="H93" s="32">
        <v>373.08083358125504</v>
      </c>
      <c r="I93" s="72">
        <v>-273.24127999999837</v>
      </c>
      <c r="J93" s="11">
        <v>-1.549619001264313E-2</v>
      </c>
      <c r="K93" s="72">
        <v>26.080833581255035</v>
      </c>
      <c r="L93" s="13">
        <v>7.5160903692377712E-2</v>
      </c>
      <c r="M93" s="9"/>
      <c r="N93" s="9"/>
      <c r="O93" s="9"/>
    </row>
    <row r="94" spans="1:15">
      <c r="A94" s="23">
        <v>83</v>
      </c>
      <c r="B94" s="24" t="s">
        <v>83</v>
      </c>
      <c r="C94" s="6">
        <v>3612765.9014219795</v>
      </c>
      <c r="D94" s="6">
        <v>10920.164720000001</v>
      </c>
      <c r="E94" s="32">
        <v>331</v>
      </c>
      <c r="F94" s="6">
        <v>3786689.4811641872</v>
      </c>
      <c r="G94" s="6">
        <v>10652.288479999999</v>
      </c>
      <c r="H94" s="32">
        <v>355.48131167061553</v>
      </c>
      <c r="I94" s="72">
        <v>-267.87624000000142</v>
      </c>
      <c r="J94" s="11">
        <v>-2.453042118580806E-2</v>
      </c>
      <c r="K94" s="72">
        <v>24.481311670615526</v>
      </c>
      <c r="L94" s="13">
        <v>7.3961666678596716E-2</v>
      </c>
      <c r="M94" s="9"/>
      <c r="N94" s="9"/>
      <c r="O94" s="9"/>
    </row>
    <row r="95" spans="1:15">
      <c r="A95" s="23">
        <v>84</v>
      </c>
      <c r="B95" s="24" t="s">
        <v>84</v>
      </c>
      <c r="C95" s="6">
        <v>5323072.3753984403</v>
      </c>
      <c r="D95" s="6">
        <v>14656.967519999998</v>
      </c>
      <c r="E95" s="32">
        <v>363</v>
      </c>
      <c r="F95" s="6">
        <v>5683754.4257784765</v>
      </c>
      <c r="G95" s="6">
        <v>14808.828079999999</v>
      </c>
      <c r="H95" s="32">
        <v>383.80852252952059</v>
      </c>
      <c r="I95" s="72">
        <v>151.86056000000099</v>
      </c>
      <c r="J95" s="11">
        <v>1.0360980864069003E-2</v>
      </c>
      <c r="K95" s="72">
        <v>20.808522529520587</v>
      </c>
      <c r="L95" s="13">
        <v>5.7323753524850085E-2</v>
      </c>
      <c r="M95" s="9"/>
      <c r="N95" s="9"/>
      <c r="O95" s="9"/>
    </row>
    <row r="96" spans="1:15">
      <c r="A96" s="23">
        <v>85</v>
      </c>
      <c r="B96" s="24" t="s">
        <v>85</v>
      </c>
      <c r="C96" s="6">
        <v>2127292.8207741929</v>
      </c>
      <c r="D96" s="6">
        <v>6390.0872799999997</v>
      </c>
      <c r="E96" s="32">
        <v>333</v>
      </c>
      <c r="F96" s="6">
        <v>2178049.3015937796</v>
      </c>
      <c r="G96" s="6">
        <v>6014.78856</v>
      </c>
      <c r="H96" s="32">
        <v>362.1156886674965</v>
      </c>
      <c r="I96" s="72">
        <v>-375.29871999999978</v>
      </c>
      <c r="J96" s="11">
        <v>-5.8731391850409875E-2</v>
      </c>
      <c r="K96" s="72">
        <v>29.115688667496499</v>
      </c>
      <c r="L96" s="13">
        <v>8.7434500502992396E-2</v>
      </c>
      <c r="M96" s="9"/>
      <c r="N96" s="9"/>
      <c r="O96" s="9"/>
    </row>
    <row r="97" spans="1:15">
      <c r="A97" s="23">
        <v>86</v>
      </c>
      <c r="B97" s="24" t="s">
        <v>86</v>
      </c>
      <c r="C97" s="6">
        <v>16784902.846522242</v>
      </c>
      <c r="D97" s="6">
        <v>52450.540559999994</v>
      </c>
      <c r="E97" s="32">
        <v>320</v>
      </c>
      <c r="F97" s="6">
        <v>17488450.173818398</v>
      </c>
      <c r="G97" s="6">
        <v>51949.461039999995</v>
      </c>
      <c r="H97" s="32">
        <v>336.64353438340117</v>
      </c>
      <c r="I97" s="72">
        <v>-501.07951999999932</v>
      </c>
      <c r="J97" s="11">
        <v>-9.5533718937900192E-3</v>
      </c>
      <c r="K97" s="72">
        <v>16.643534383401175</v>
      </c>
      <c r="L97" s="13">
        <v>5.2011044948128582E-2</v>
      </c>
      <c r="M97" s="9"/>
      <c r="N97" s="9"/>
      <c r="O97" s="9"/>
    </row>
    <row r="98" spans="1:15">
      <c r="A98" s="23">
        <v>87</v>
      </c>
      <c r="B98" s="24" t="s">
        <v>87</v>
      </c>
      <c r="C98" s="6">
        <v>3137809.1220297418</v>
      </c>
      <c r="D98" s="6">
        <v>9967.0825600000007</v>
      </c>
      <c r="E98" s="32">
        <v>315</v>
      </c>
      <c r="F98" s="6">
        <v>3241400.5988365039</v>
      </c>
      <c r="G98" s="6">
        <v>9751.3323999999993</v>
      </c>
      <c r="H98" s="32">
        <v>332.40591807089913</v>
      </c>
      <c r="I98" s="72">
        <v>-215.75016000000142</v>
      </c>
      <c r="J98" s="11">
        <v>-2.1646269979326949E-2</v>
      </c>
      <c r="K98" s="72">
        <v>17.405918070899133</v>
      </c>
      <c r="L98" s="13">
        <v>5.5256882764759263E-2</v>
      </c>
      <c r="M98" s="9"/>
      <c r="N98" s="9"/>
      <c r="O98" s="9"/>
    </row>
    <row r="99" spans="1:15">
      <c r="A99" s="23">
        <v>88</v>
      </c>
      <c r="B99" s="24" t="s">
        <v>88</v>
      </c>
      <c r="C99" s="6">
        <v>2516590.0171591835</v>
      </c>
      <c r="D99" s="6">
        <v>7042.1674399999993</v>
      </c>
      <c r="E99" s="32">
        <v>357</v>
      </c>
      <c r="F99" s="6">
        <v>2618818.0958756888</v>
      </c>
      <c r="G99" s="6">
        <v>6925.5750399999997</v>
      </c>
      <c r="H99" s="32">
        <v>378.13727824046344</v>
      </c>
      <c r="I99" s="72">
        <v>-116.59239999999954</v>
      </c>
      <c r="J99" s="11">
        <v>-1.6556323176547427E-2</v>
      </c>
      <c r="K99" s="72">
        <v>21.137278240463445</v>
      </c>
      <c r="L99" s="13">
        <v>5.9208062298216957E-2</v>
      </c>
      <c r="M99" s="9"/>
      <c r="N99" s="9"/>
      <c r="O99" s="9"/>
    </row>
    <row r="100" spans="1:15">
      <c r="A100" s="23">
        <v>89</v>
      </c>
      <c r="B100" s="24" t="s">
        <v>89</v>
      </c>
      <c r="C100" s="6">
        <v>4543175.0860789446</v>
      </c>
      <c r="D100" s="6">
        <v>11782.661999999998</v>
      </c>
      <c r="E100" s="32">
        <v>386</v>
      </c>
      <c r="F100" s="6">
        <v>4873494.7171775736</v>
      </c>
      <c r="G100" s="6">
        <v>11858.158879999999</v>
      </c>
      <c r="H100" s="32">
        <v>410.98241021186033</v>
      </c>
      <c r="I100" s="72">
        <v>75.496880000000601</v>
      </c>
      <c r="J100" s="11">
        <v>6.4074552932096296E-3</v>
      </c>
      <c r="K100" s="72">
        <v>24.982410211860326</v>
      </c>
      <c r="L100" s="13">
        <v>6.472126997891281E-2</v>
      </c>
      <c r="M100" s="9"/>
      <c r="N100" s="9"/>
      <c r="O100" s="9"/>
    </row>
    <row r="101" spans="1:15">
      <c r="A101" s="23">
        <v>90</v>
      </c>
      <c r="B101" s="24" t="s">
        <v>90</v>
      </c>
      <c r="C101" s="6">
        <v>1190960.0887208795</v>
      </c>
      <c r="D101" s="6">
        <v>3647.4409600000004</v>
      </c>
      <c r="E101" s="32">
        <v>327</v>
      </c>
      <c r="F101" s="6">
        <v>1288462.2405275097</v>
      </c>
      <c r="G101" s="6">
        <v>3612.3131199999998</v>
      </c>
      <c r="H101" s="32">
        <v>356.68620015075265</v>
      </c>
      <c r="I101" s="72">
        <v>-35.12784000000056</v>
      </c>
      <c r="J101" s="11">
        <v>-9.6308179858791698E-3</v>
      </c>
      <c r="K101" s="72">
        <v>29.686200150752654</v>
      </c>
      <c r="L101" s="13">
        <v>9.0783486699549387E-2</v>
      </c>
      <c r="M101" s="9"/>
      <c r="N101" s="9"/>
      <c r="O101" s="9"/>
    </row>
    <row r="102" spans="1:15">
      <c r="A102" s="23">
        <v>91</v>
      </c>
      <c r="B102" s="24" t="s">
        <v>91</v>
      </c>
      <c r="C102" s="6">
        <v>1459998.312661594</v>
      </c>
      <c r="D102" s="6">
        <v>4779.8893600000001</v>
      </c>
      <c r="E102" s="32">
        <v>305</v>
      </c>
      <c r="F102" s="6">
        <v>1552023.2116183406</v>
      </c>
      <c r="G102" s="6">
        <v>4704.3144000000002</v>
      </c>
      <c r="H102" s="32">
        <v>329.91485680003456</v>
      </c>
      <c r="I102" s="72">
        <v>-75.574959999999919</v>
      </c>
      <c r="J102" s="11">
        <v>-1.5811027056910731E-2</v>
      </c>
      <c r="K102" s="72">
        <v>24.914856800034556</v>
      </c>
      <c r="L102" s="13">
        <v>8.1688055082080435E-2</v>
      </c>
      <c r="M102" s="9"/>
      <c r="N102" s="9"/>
      <c r="O102" s="9"/>
    </row>
    <row r="103" spans="1:15">
      <c r="A103" s="23">
        <v>92</v>
      </c>
      <c r="B103" s="24" t="s">
        <v>92</v>
      </c>
      <c r="C103" s="6">
        <v>2330511.494839224</v>
      </c>
      <c r="D103" s="6">
        <v>6804.3631999999998</v>
      </c>
      <c r="E103" s="32">
        <v>343</v>
      </c>
      <c r="F103" s="6">
        <v>2491253.6041202657</v>
      </c>
      <c r="G103" s="6">
        <v>6697.0633599999992</v>
      </c>
      <c r="H103" s="32">
        <v>371.99194187111078</v>
      </c>
      <c r="I103" s="72">
        <v>-107.29984000000059</v>
      </c>
      <c r="J103" s="11">
        <v>-1.5769269929624019E-2</v>
      </c>
      <c r="K103" s="72">
        <v>28.991941871110782</v>
      </c>
      <c r="L103" s="13">
        <v>8.452461186912763E-2</v>
      </c>
      <c r="M103" s="9"/>
      <c r="N103" s="9"/>
      <c r="O103" s="9"/>
    </row>
    <row r="104" spans="1:15">
      <c r="A104" s="23">
        <v>93</v>
      </c>
      <c r="B104" s="24" t="s">
        <v>93</v>
      </c>
      <c r="C104" s="6">
        <v>3258528.5778154228</v>
      </c>
      <c r="D104" s="6">
        <v>9615.7666399999998</v>
      </c>
      <c r="E104" s="32">
        <v>339</v>
      </c>
      <c r="F104" s="6">
        <v>3439725.4076053547</v>
      </c>
      <c r="G104" s="6">
        <v>9553.7749599999988</v>
      </c>
      <c r="H104" s="32">
        <v>360.03835363580254</v>
      </c>
      <c r="I104" s="72">
        <v>-61.991680000000997</v>
      </c>
      <c r="J104" s="11">
        <v>-6.4468785819038477E-3</v>
      </c>
      <c r="K104" s="72">
        <v>21.038353635802537</v>
      </c>
      <c r="L104" s="13">
        <v>6.2060040223606228E-2</v>
      </c>
      <c r="M104" s="9"/>
      <c r="N104" s="9"/>
      <c r="O104" s="9"/>
    </row>
    <row r="105" spans="1:15">
      <c r="A105" s="23">
        <v>94</v>
      </c>
      <c r="B105" s="24" t="s">
        <v>94</v>
      </c>
      <c r="C105" s="6">
        <v>5324381.9751411844</v>
      </c>
      <c r="D105" s="6">
        <v>14748.83056</v>
      </c>
      <c r="E105" s="32">
        <v>361</v>
      </c>
      <c r="F105" s="6">
        <v>5604148.5139357792</v>
      </c>
      <c r="G105" s="6">
        <v>14542.137679999998</v>
      </c>
      <c r="H105" s="32">
        <v>385.37308869267838</v>
      </c>
      <c r="I105" s="72">
        <v>-206.69288000000233</v>
      </c>
      <c r="J105" s="11">
        <v>-1.4014187711978265E-2</v>
      </c>
      <c r="K105" s="72">
        <v>24.37308869267838</v>
      </c>
      <c r="L105" s="13">
        <v>6.7515481143153311E-2</v>
      </c>
      <c r="M105" s="9"/>
      <c r="N105" s="9"/>
      <c r="O105" s="9"/>
    </row>
    <row r="106" spans="1:15">
      <c r="A106" s="23">
        <v>95</v>
      </c>
      <c r="B106" s="24" t="s">
        <v>95</v>
      </c>
      <c r="C106" s="6">
        <v>2411963.8829708458</v>
      </c>
      <c r="D106" s="6">
        <v>7089.1663200000003</v>
      </c>
      <c r="E106" s="32">
        <v>340</v>
      </c>
      <c r="F106" s="6">
        <v>2568467.5253974725</v>
      </c>
      <c r="G106" s="6">
        <v>7061.5652799999998</v>
      </c>
      <c r="H106" s="32">
        <v>363.72495665684374</v>
      </c>
      <c r="I106" s="72">
        <v>-27.601040000000467</v>
      </c>
      <c r="J106" s="11">
        <v>-3.8934112636251905E-3</v>
      </c>
      <c r="K106" s="72">
        <v>23.724956656843744</v>
      </c>
      <c r="L106" s="13">
        <v>6.9779284284834597E-2</v>
      </c>
      <c r="M106" s="9"/>
      <c r="N106" s="9"/>
      <c r="O106" s="9"/>
    </row>
    <row r="107" spans="1:15">
      <c r="A107" s="23">
        <v>96</v>
      </c>
      <c r="B107" s="24" t="s">
        <v>96</v>
      </c>
      <c r="C107" s="6">
        <v>16001641.676180894</v>
      </c>
      <c r="D107" s="6">
        <v>39268.266000000003</v>
      </c>
      <c r="E107" s="32">
        <v>407</v>
      </c>
      <c r="F107" s="6">
        <v>17288779.135227121</v>
      </c>
      <c r="G107" s="6">
        <v>39954.481519999994</v>
      </c>
      <c r="H107" s="32">
        <v>432.71188806624576</v>
      </c>
      <c r="I107" s="72">
        <v>686.21551999999065</v>
      </c>
      <c r="J107" s="11">
        <v>1.7475065489267916E-2</v>
      </c>
      <c r="K107" s="72">
        <v>25.711888066245763</v>
      </c>
      <c r="L107" s="13">
        <v>6.3174172152937969E-2</v>
      </c>
      <c r="M107" s="9"/>
      <c r="N107" s="9"/>
      <c r="O107" s="9"/>
    </row>
    <row r="108" spans="1:15">
      <c r="A108" s="23">
        <v>97</v>
      </c>
      <c r="B108" s="24" t="s">
        <v>97</v>
      </c>
      <c r="C108" s="6">
        <v>16585411.553240737</v>
      </c>
      <c r="D108" s="6">
        <v>47258.9372</v>
      </c>
      <c r="E108" s="32">
        <v>351</v>
      </c>
      <c r="F108" s="6">
        <v>17464748.148172677</v>
      </c>
      <c r="G108" s="6">
        <v>46555.77792</v>
      </c>
      <c r="H108" s="32">
        <v>375.13599661428827</v>
      </c>
      <c r="I108" s="72">
        <v>-703.15927999999985</v>
      </c>
      <c r="J108" s="11">
        <v>-1.4878863589848135E-2</v>
      </c>
      <c r="K108" s="72">
        <v>24.135996614288274</v>
      </c>
      <c r="L108" s="13">
        <v>6.8763523117630454E-2</v>
      </c>
      <c r="M108" s="9"/>
      <c r="N108" s="9"/>
      <c r="O108" s="9"/>
    </row>
    <row r="109" spans="1:15">
      <c r="A109" s="23">
        <v>98</v>
      </c>
      <c r="B109" s="24" t="s">
        <v>98</v>
      </c>
      <c r="C109" s="6">
        <v>4462006.4004592588</v>
      </c>
      <c r="D109" s="6">
        <v>10353.317199999998</v>
      </c>
      <c r="E109" s="32">
        <v>431</v>
      </c>
      <c r="F109" s="6">
        <v>4809301.8422484268</v>
      </c>
      <c r="G109" s="6">
        <v>10478.184800000001</v>
      </c>
      <c r="H109" s="32">
        <v>458.98234608807684</v>
      </c>
      <c r="I109" s="72">
        <v>124.86760000000322</v>
      </c>
      <c r="J109" s="11">
        <v>1.2060636952184067E-2</v>
      </c>
      <c r="K109" s="72">
        <v>27.982346088076838</v>
      </c>
      <c r="L109" s="13">
        <v>6.492423686328741E-2</v>
      </c>
      <c r="M109" s="9"/>
      <c r="N109" s="9"/>
      <c r="O109" s="9"/>
    </row>
    <row r="110" spans="1:15">
      <c r="A110" s="23">
        <v>99</v>
      </c>
      <c r="B110" s="24" t="s">
        <v>99</v>
      </c>
      <c r="C110" s="6">
        <v>1690389.2458015832</v>
      </c>
      <c r="D110" s="6">
        <v>4353.5033599999997</v>
      </c>
      <c r="E110" s="32">
        <v>388</v>
      </c>
      <c r="F110" s="6">
        <v>1824920.9157116781</v>
      </c>
      <c r="G110" s="6">
        <v>4419.3551200000002</v>
      </c>
      <c r="H110" s="32">
        <v>412.93828311124224</v>
      </c>
      <c r="I110" s="72">
        <v>65.851760000000468</v>
      </c>
      <c r="J110" s="11">
        <v>1.5126153480216953E-2</v>
      </c>
      <c r="K110" s="72">
        <v>24.938283111242242</v>
      </c>
      <c r="L110" s="13">
        <v>6.427392554443867E-2</v>
      </c>
      <c r="M110" s="9"/>
      <c r="N110" s="9"/>
      <c r="O110" s="9"/>
    </row>
    <row r="111" spans="1:15">
      <c r="A111" s="23">
        <v>100</v>
      </c>
      <c r="B111" s="24" t="s">
        <v>100</v>
      </c>
      <c r="C111" s="6">
        <v>12815097.309568569</v>
      </c>
      <c r="D111" s="6">
        <v>31868.539119999994</v>
      </c>
      <c r="E111" s="32">
        <v>402</v>
      </c>
      <c r="F111" s="6">
        <v>13729119.966498541</v>
      </c>
      <c r="G111" s="6">
        <v>32204.814160000002</v>
      </c>
      <c r="H111" s="32">
        <v>426.30644903862844</v>
      </c>
      <c r="I111" s="72">
        <v>336.27504000000772</v>
      </c>
      <c r="J111" s="11">
        <v>1.0551943995103619E-2</v>
      </c>
      <c r="K111" s="72">
        <v>24.306449038628443</v>
      </c>
      <c r="L111" s="13">
        <v>6.0463803578677755E-2</v>
      </c>
      <c r="M111" s="9"/>
      <c r="N111" s="9"/>
      <c r="O111" s="9"/>
    </row>
    <row r="112" spans="1:15">
      <c r="A112" s="23">
        <v>101</v>
      </c>
      <c r="B112" s="24" t="s">
        <v>101</v>
      </c>
      <c r="C112" s="6">
        <v>2335429.0814802875</v>
      </c>
      <c r="D112" s="6">
        <v>6378.4422400000003</v>
      </c>
      <c r="E112" s="32">
        <v>366</v>
      </c>
      <c r="F112" s="6">
        <v>2450519.6061032289</v>
      </c>
      <c r="G112" s="6">
        <v>6310.0895199999995</v>
      </c>
      <c r="H112" s="32">
        <v>388.34942013678898</v>
      </c>
      <c r="I112" s="72">
        <v>-68.352720000000772</v>
      </c>
      <c r="J112" s="11">
        <v>-1.0716208978322705E-2</v>
      </c>
      <c r="K112" s="72">
        <v>22.349420136788979</v>
      </c>
      <c r="L112" s="13">
        <v>6.1063989444778644E-2</v>
      </c>
      <c r="M112" s="9"/>
      <c r="N112" s="9"/>
      <c r="O112" s="9"/>
    </row>
    <row r="113" spans="1:15">
      <c r="A113" s="23">
        <v>102</v>
      </c>
      <c r="B113" s="24" t="s">
        <v>102</v>
      </c>
      <c r="C113" s="6">
        <v>3340590.4115512706</v>
      </c>
      <c r="D113" s="6">
        <v>10093.07584</v>
      </c>
      <c r="E113" s="32">
        <v>331</v>
      </c>
      <c r="F113" s="6">
        <v>3416481.6854079855</v>
      </c>
      <c r="G113" s="6">
        <v>9740.3023199999989</v>
      </c>
      <c r="H113" s="32">
        <v>350.75725302620646</v>
      </c>
      <c r="I113" s="72">
        <v>-352.77352000000064</v>
      </c>
      <c r="J113" s="11">
        <v>-3.4952033016726114E-2</v>
      </c>
      <c r="K113" s="72">
        <v>19.757253026206456</v>
      </c>
      <c r="L113" s="13">
        <v>5.9689586181892684E-2</v>
      </c>
      <c r="M113" s="9"/>
      <c r="N113" s="9"/>
      <c r="O113" s="9"/>
    </row>
    <row r="114" spans="1:15">
      <c r="A114" s="23">
        <v>103</v>
      </c>
      <c r="B114" s="24" t="s">
        <v>103</v>
      </c>
      <c r="C114" s="6">
        <v>8540280.3896751963</v>
      </c>
      <c r="D114" s="6">
        <v>23964.28184</v>
      </c>
      <c r="E114" s="32">
        <v>356</v>
      </c>
      <c r="F114" s="6">
        <v>9056792.6982117016</v>
      </c>
      <c r="G114" s="6">
        <v>23691.073679999998</v>
      </c>
      <c r="H114" s="32">
        <v>382.28713567580712</v>
      </c>
      <c r="I114" s="72">
        <v>-273.20816000000195</v>
      </c>
      <c r="J114" s="11">
        <v>-1.1400640412431495E-2</v>
      </c>
      <c r="K114" s="72">
        <v>26.287135675807122</v>
      </c>
      <c r="L114" s="13">
        <v>7.3840268752267235E-2</v>
      </c>
      <c r="M114" s="9"/>
      <c r="N114" s="9"/>
      <c r="O114" s="9"/>
    </row>
    <row r="115" spans="1:15">
      <c r="A115" s="23">
        <v>104</v>
      </c>
      <c r="B115" s="24" t="s">
        <v>104</v>
      </c>
      <c r="C115" s="6">
        <v>8076455.8300067224</v>
      </c>
      <c r="D115" s="6">
        <v>18224.210080000001</v>
      </c>
      <c r="E115" s="32">
        <v>443</v>
      </c>
      <c r="F115" s="6">
        <v>8711811.9655761477</v>
      </c>
      <c r="G115" s="6">
        <v>18706.803759999999</v>
      </c>
      <c r="H115" s="32">
        <v>465.70285749211001</v>
      </c>
      <c r="I115" s="72">
        <v>482.59367999999813</v>
      </c>
      <c r="J115" s="11">
        <v>2.6480910716103701E-2</v>
      </c>
      <c r="K115" s="72">
        <v>22.702857492110013</v>
      </c>
      <c r="L115" s="13">
        <v>5.1247985309503363E-2</v>
      </c>
      <c r="M115" s="9"/>
      <c r="N115" s="9"/>
      <c r="O115" s="9"/>
    </row>
    <row r="116" spans="1:15">
      <c r="A116" s="23">
        <v>105</v>
      </c>
      <c r="B116" s="24" t="s">
        <v>105</v>
      </c>
      <c r="C116" s="6">
        <v>2197390.4241306968</v>
      </c>
      <c r="D116" s="6">
        <v>6588.4454399999995</v>
      </c>
      <c r="E116" s="32">
        <v>334</v>
      </c>
      <c r="F116" s="6">
        <v>2314759.6457874412</v>
      </c>
      <c r="G116" s="6">
        <v>6405.88976</v>
      </c>
      <c r="H116" s="32">
        <v>361.34865452124814</v>
      </c>
      <c r="I116" s="72">
        <v>-182.55567999999948</v>
      </c>
      <c r="J116" s="11">
        <v>-2.7708460464992424E-2</v>
      </c>
      <c r="K116" s="72">
        <v>27.348654521248136</v>
      </c>
      <c r="L116" s="13">
        <v>8.1882199165413505E-2</v>
      </c>
      <c r="M116" s="9"/>
      <c r="N116" s="9"/>
      <c r="O116" s="9"/>
    </row>
    <row r="117" spans="1:15">
      <c r="A117" s="23">
        <v>106</v>
      </c>
      <c r="B117" s="24" t="s">
        <v>106</v>
      </c>
      <c r="C117" s="6">
        <v>19619606.324842378</v>
      </c>
      <c r="D117" s="6">
        <v>56244.304000000004</v>
      </c>
      <c r="E117" s="32">
        <v>349</v>
      </c>
      <c r="F117" s="6">
        <v>20799757.994108159</v>
      </c>
      <c r="G117" s="6">
        <v>55869.105600000003</v>
      </c>
      <c r="H117" s="32">
        <v>372.29445094442605</v>
      </c>
      <c r="I117" s="72">
        <v>-375.19840000000113</v>
      </c>
      <c r="J117" s="11">
        <v>-6.6708692848257423E-3</v>
      </c>
      <c r="K117" s="72">
        <v>23.294450944426046</v>
      </c>
      <c r="L117" s="13">
        <v>6.6746277777725016E-2</v>
      </c>
      <c r="M117" s="9"/>
      <c r="N117" s="9"/>
      <c r="O117" s="9"/>
    </row>
    <row r="118" spans="1:15">
      <c r="A118" s="23">
        <v>107</v>
      </c>
      <c r="B118" s="24" t="s">
        <v>107</v>
      </c>
      <c r="C118" s="6">
        <v>2314560.2221380016</v>
      </c>
      <c r="D118" s="6">
        <v>6355.7775999999994</v>
      </c>
      <c r="E118" s="32">
        <v>364</v>
      </c>
      <c r="F118" s="6">
        <v>2463828.4421777888</v>
      </c>
      <c r="G118" s="6">
        <v>6315.6826399999991</v>
      </c>
      <c r="H118" s="32">
        <v>390.11276889900682</v>
      </c>
      <c r="I118" s="72">
        <v>-40.094960000000356</v>
      </c>
      <c r="J118" s="11">
        <v>-6.30842715453106E-3</v>
      </c>
      <c r="K118" s="72">
        <v>26.112768899006824</v>
      </c>
      <c r="L118" s="13">
        <v>7.1738376096172507E-2</v>
      </c>
      <c r="M118" s="9"/>
      <c r="N118" s="9"/>
      <c r="O118" s="9"/>
    </row>
    <row r="119" spans="1:15">
      <c r="A119" s="23">
        <v>108</v>
      </c>
      <c r="B119" s="24" t="s">
        <v>108</v>
      </c>
      <c r="C119" s="6">
        <v>19960824.997777279</v>
      </c>
      <c r="D119" s="6">
        <v>55751.731200000002</v>
      </c>
      <c r="E119" s="32">
        <v>358</v>
      </c>
      <c r="F119" s="6">
        <v>21111159.862795454</v>
      </c>
      <c r="G119" s="6">
        <v>55420.065759999998</v>
      </c>
      <c r="H119" s="32">
        <v>380.92989557642585</v>
      </c>
      <c r="I119" s="72">
        <v>-331.66544000000431</v>
      </c>
      <c r="J119" s="11">
        <v>-5.9489711415455782E-3</v>
      </c>
      <c r="K119" s="72">
        <v>22.929895576425849</v>
      </c>
      <c r="L119" s="13">
        <v>6.4049987643647555E-2</v>
      </c>
      <c r="M119" s="9"/>
      <c r="N119" s="9"/>
      <c r="O119" s="9"/>
    </row>
    <row r="120" spans="1:15">
      <c r="A120" s="23">
        <v>109</v>
      </c>
      <c r="B120" s="24" t="s">
        <v>109</v>
      </c>
      <c r="C120" s="6">
        <v>1661736.1825438701</v>
      </c>
      <c r="D120" s="6">
        <v>5047.8396799999991</v>
      </c>
      <c r="E120" s="32">
        <v>329</v>
      </c>
      <c r="F120" s="6">
        <v>1751567.6891456486</v>
      </c>
      <c r="G120" s="6">
        <v>4972.9642400000002</v>
      </c>
      <c r="H120" s="32">
        <v>352.21803427760995</v>
      </c>
      <c r="I120" s="72">
        <v>-74.875439999998889</v>
      </c>
      <c r="J120" s="11">
        <v>-1.483316522445477E-2</v>
      </c>
      <c r="K120" s="72">
        <v>23.218034277609945</v>
      </c>
      <c r="L120" s="13">
        <v>7.0571532758692879E-2</v>
      </c>
      <c r="M120" s="9"/>
      <c r="N120" s="9"/>
      <c r="O120" s="9"/>
    </row>
    <row r="121" spans="1:15">
      <c r="A121" s="23">
        <v>110</v>
      </c>
      <c r="B121" s="24" t="s">
        <v>110</v>
      </c>
      <c r="C121" s="6">
        <v>5744242.7330422476</v>
      </c>
      <c r="D121" s="6">
        <v>16973.328720000001</v>
      </c>
      <c r="E121" s="32">
        <v>338</v>
      </c>
      <c r="F121" s="6">
        <v>6058926.2268961379</v>
      </c>
      <c r="G121" s="6">
        <v>16745.910559999997</v>
      </c>
      <c r="H121" s="32">
        <v>361.81527455238836</v>
      </c>
      <c r="I121" s="72">
        <v>-227.41816000000472</v>
      </c>
      <c r="J121" s="11">
        <v>-1.3398559808249888E-2</v>
      </c>
      <c r="K121" s="72">
        <v>23.81527455238836</v>
      </c>
      <c r="L121" s="13">
        <v>7.0459392166829504E-2</v>
      </c>
      <c r="M121" s="9"/>
      <c r="N121" s="9"/>
      <c r="O121" s="9"/>
    </row>
    <row r="122" spans="1:15">
      <c r="A122" s="23">
        <v>111</v>
      </c>
      <c r="B122" s="24" t="s">
        <v>111</v>
      </c>
      <c r="C122" s="6">
        <v>2053045.2361179499</v>
      </c>
      <c r="D122" s="6">
        <v>6222.2761600000003</v>
      </c>
      <c r="E122" s="32">
        <v>330</v>
      </c>
      <c r="F122" s="6">
        <v>2117862.9103028057</v>
      </c>
      <c r="G122" s="6">
        <v>6105.7728799999995</v>
      </c>
      <c r="H122" s="32">
        <v>346.86237957524651</v>
      </c>
      <c r="I122" s="72">
        <v>-116.50328000000081</v>
      </c>
      <c r="J122" s="11">
        <v>-1.8723579121888489E-2</v>
      </c>
      <c r="K122" s="72">
        <v>16.862379575246507</v>
      </c>
      <c r="L122" s="13">
        <v>5.109811992498936E-2</v>
      </c>
      <c r="M122" s="9"/>
      <c r="N122" s="9"/>
      <c r="O122" s="9"/>
    </row>
    <row r="123" spans="1:15">
      <c r="A123" s="23">
        <v>112</v>
      </c>
      <c r="B123" s="24" t="s">
        <v>112</v>
      </c>
      <c r="C123" s="6">
        <v>1218877.5831666279</v>
      </c>
      <c r="D123" s="6">
        <v>3912.7819200000004</v>
      </c>
      <c r="E123" s="32">
        <v>312</v>
      </c>
      <c r="F123" s="6">
        <v>1260277.2212838628</v>
      </c>
      <c r="G123" s="6">
        <v>3825.6907200000001</v>
      </c>
      <c r="H123" s="32">
        <v>329.42475320740584</v>
      </c>
      <c r="I123" s="72">
        <v>-87.091200000000299</v>
      </c>
      <c r="J123" s="11">
        <v>-2.2258127792616711E-2</v>
      </c>
      <c r="K123" s="72">
        <v>17.424753207405843</v>
      </c>
      <c r="L123" s="13">
        <v>5.5848567972454521E-2</v>
      </c>
      <c r="M123" s="9"/>
      <c r="N123" s="9"/>
      <c r="O123" s="9"/>
    </row>
    <row r="124" spans="1:15">
      <c r="A124" s="23">
        <v>113</v>
      </c>
      <c r="B124" s="24" t="s">
        <v>113</v>
      </c>
      <c r="C124" s="6">
        <v>2612171.1566184312</v>
      </c>
      <c r="D124" s="6">
        <v>7817.6447999999991</v>
      </c>
      <c r="E124" s="32">
        <v>334</v>
      </c>
      <c r="F124" s="6">
        <v>2741845.5855066353</v>
      </c>
      <c r="G124" s="6">
        <v>7640.936639999999</v>
      </c>
      <c r="H124" s="32">
        <v>358.83632003348686</v>
      </c>
      <c r="I124" s="72">
        <v>-176.70816000000013</v>
      </c>
      <c r="J124" s="11">
        <v>-2.2603759127045597E-2</v>
      </c>
      <c r="K124" s="72">
        <v>24.836320033486857</v>
      </c>
      <c r="L124" s="13">
        <v>7.4360239621218183E-2</v>
      </c>
      <c r="M124" s="9"/>
      <c r="N124" s="9"/>
      <c r="O124" s="9"/>
    </row>
    <row r="125" spans="1:15">
      <c r="A125" s="23">
        <v>114</v>
      </c>
      <c r="B125" s="24" t="s">
        <v>114</v>
      </c>
      <c r="C125" s="6">
        <v>5621277.3737365389</v>
      </c>
      <c r="D125" s="6">
        <v>16140.84592</v>
      </c>
      <c r="E125" s="32">
        <v>348</v>
      </c>
      <c r="F125" s="6">
        <v>5965448.0915788487</v>
      </c>
      <c r="G125" s="6">
        <v>16071.678559999998</v>
      </c>
      <c r="H125" s="32">
        <v>371.17766319853831</v>
      </c>
      <c r="I125" s="72">
        <v>-69.167360000001281</v>
      </c>
      <c r="J125" s="11">
        <v>-4.2852376103966749E-3</v>
      </c>
      <c r="K125" s="72">
        <v>23.177663198538312</v>
      </c>
      <c r="L125" s="13">
        <v>6.6602480455569824E-2</v>
      </c>
      <c r="M125" s="9"/>
      <c r="N125" s="9"/>
      <c r="O125" s="9"/>
    </row>
    <row r="126" spans="1:15">
      <c r="A126" s="23">
        <v>115</v>
      </c>
      <c r="B126" s="24" t="s">
        <v>115</v>
      </c>
      <c r="C126" s="6">
        <v>8446405.6317407396</v>
      </c>
      <c r="D126" s="6">
        <v>24800.806079999998</v>
      </c>
      <c r="E126" s="32">
        <v>341</v>
      </c>
      <c r="F126" s="6">
        <v>9111227.625478901</v>
      </c>
      <c r="G126" s="6">
        <v>24445.699360000002</v>
      </c>
      <c r="H126" s="32">
        <v>372.71290509231312</v>
      </c>
      <c r="I126" s="72">
        <v>-355.10671999999613</v>
      </c>
      <c r="J126" s="11">
        <v>-1.4318353962146535E-2</v>
      </c>
      <c r="K126" s="72">
        <v>31.712905092313122</v>
      </c>
      <c r="L126" s="13">
        <v>9.2999721678337588E-2</v>
      </c>
      <c r="M126" s="9"/>
      <c r="N126" s="9"/>
      <c r="O126" s="9"/>
    </row>
    <row r="127" spans="1:15">
      <c r="A127" s="23">
        <v>116</v>
      </c>
      <c r="B127" s="24" t="s">
        <v>116</v>
      </c>
      <c r="C127" s="6">
        <v>2623735.5241499273</v>
      </c>
      <c r="D127" s="6">
        <v>7924.0541599999997</v>
      </c>
      <c r="E127" s="32">
        <v>331</v>
      </c>
      <c r="F127" s="6">
        <v>2750471.9433653443</v>
      </c>
      <c r="G127" s="6">
        <v>7768.6455999999989</v>
      </c>
      <c r="H127" s="32">
        <v>354.04780768546641</v>
      </c>
      <c r="I127" s="72">
        <v>-155.40856000000076</v>
      </c>
      <c r="J127" s="11">
        <v>-1.9612253634571419E-2</v>
      </c>
      <c r="K127" s="72">
        <v>23.04780768546641</v>
      </c>
      <c r="L127" s="13">
        <v>6.9630838928901539E-2</v>
      </c>
      <c r="M127" s="9"/>
      <c r="N127" s="9"/>
      <c r="O127" s="9"/>
    </row>
    <row r="128" spans="1:15">
      <c r="A128" s="23">
        <v>117</v>
      </c>
      <c r="B128" s="24" t="s">
        <v>117</v>
      </c>
      <c r="C128" s="6">
        <v>3266731.4706485886</v>
      </c>
      <c r="D128" s="6">
        <v>10172.6556</v>
      </c>
      <c r="E128" s="32">
        <v>321</v>
      </c>
      <c r="F128" s="6">
        <v>3337322.5340521014</v>
      </c>
      <c r="G128" s="6">
        <v>9850.1010399999996</v>
      </c>
      <c r="H128" s="32">
        <v>338.81099498367195</v>
      </c>
      <c r="I128" s="72">
        <v>-322.55456000000049</v>
      </c>
      <c r="J128" s="11">
        <v>-3.1707999629909889E-2</v>
      </c>
      <c r="K128" s="72">
        <v>17.810994983671947</v>
      </c>
      <c r="L128" s="13">
        <v>5.5485965681220994E-2</v>
      </c>
      <c r="M128" s="9"/>
      <c r="N128" s="9"/>
      <c r="O128" s="9"/>
    </row>
    <row r="129" spans="1:15">
      <c r="A129" s="23">
        <v>118</v>
      </c>
      <c r="B129" s="24" t="s">
        <v>118</v>
      </c>
      <c r="C129" s="6">
        <v>3672236.5683686524</v>
      </c>
      <c r="D129" s="6">
        <v>10921.006799999997</v>
      </c>
      <c r="E129" s="32">
        <v>336</v>
      </c>
      <c r="F129" s="6">
        <v>3635327.56079156</v>
      </c>
      <c r="G129" s="6">
        <v>10648.807839999999</v>
      </c>
      <c r="H129" s="32">
        <v>341.38352531221562</v>
      </c>
      <c r="I129" s="72">
        <v>-272.1989599999979</v>
      </c>
      <c r="J129" s="11">
        <v>-2.4924346718655843E-2</v>
      </c>
      <c r="K129" s="72">
        <v>5.3835253122156246</v>
      </c>
      <c r="L129" s="13">
        <v>1.6022396762546576E-2</v>
      </c>
      <c r="M129" s="9"/>
      <c r="N129" s="9"/>
      <c r="O129" s="9"/>
    </row>
    <row r="130" spans="1:15">
      <c r="A130" s="25">
        <v>119</v>
      </c>
      <c r="B130" s="26" t="s">
        <v>119</v>
      </c>
      <c r="C130" s="7">
        <v>1910005.8358931954</v>
      </c>
      <c r="D130" s="7">
        <v>5929.3103999999994</v>
      </c>
      <c r="E130" s="33">
        <v>322</v>
      </c>
      <c r="F130" s="7">
        <v>1889011.9571110723</v>
      </c>
      <c r="G130" s="7">
        <v>5800.8251199999995</v>
      </c>
      <c r="H130" s="33">
        <v>325.64538975639255</v>
      </c>
      <c r="I130" s="73">
        <v>-128.48527999999988</v>
      </c>
      <c r="J130" s="15">
        <v>-2.1669514889960828E-2</v>
      </c>
      <c r="K130" s="73">
        <v>3.6453897563925466</v>
      </c>
      <c r="L130" s="60">
        <v>1.1321086199976849E-2</v>
      </c>
      <c r="M130" s="9"/>
      <c r="N130" s="9"/>
      <c r="O130" s="9"/>
    </row>
    <row r="131" spans="1:15" ht="13.5">
      <c r="A131" s="418" t="s">
        <v>121</v>
      </c>
      <c r="B131" s="419"/>
      <c r="C131" s="27">
        <v>663084638.46866286</v>
      </c>
      <c r="D131" s="27">
        <v>1826554.5212799995</v>
      </c>
      <c r="E131" s="10"/>
      <c r="F131" s="27">
        <v>703401029.90812385</v>
      </c>
      <c r="G131" s="27">
        <v>1816403.0180799994</v>
      </c>
      <c r="H131" s="10"/>
      <c r="I131" s="207">
        <v>-10151.503200000152</v>
      </c>
      <c r="J131" s="207"/>
      <c r="K131" s="10"/>
      <c r="L131" s="10"/>
    </row>
    <row r="132" spans="1:15" ht="13.5">
      <c r="A132" s="10"/>
      <c r="B132" s="418" t="s">
        <v>214</v>
      </c>
      <c r="C132" s="419"/>
      <c r="D132" s="10"/>
      <c r="E132" s="207">
        <v>363.02482665778365</v>
      </c>
      <c r="F132" s="208"/>
      <c r="G132" s="208"/>
      <c r="H132" s="207">
        <v>387.2494280766187</v>
      </c>
      <c r="I132" s="208"/>
      <c r="J132" s="18">
        <v>-5.5577334712605397E-3</v>
      </c>
      <c r="K132" s="207">
        <v>24.22460141883505</v>
      </c>
      <c r="L132" s="18">
        <v>6.6729875314205822E-2</v>
      </c>
    </row>
  </sheetData>
  <mergeCells count="20">
    <mergeCell ref="D6:D7"/>
    <mergeCell ref="G6:G7"/>
    <mergeCell ref="C5:E5"/>
    <mergeCell ref="F5:H5"/>
    <mergeCell ref="I6:J6"/>
    <mergeCell ref="J1:K1"/>
    <mergeCell ref="A3:L3"/>
    <mergeCell ref="B132:C132"/>
    <mergeCell ref="C9:D9"/>
    <mergeCell ref="F9:G9"/>
    <mergeCell ref="K8:L8"/>
    <mergeCell ref="I5:L5"/>
    <mergeCell ref="A131:B131"/>
    <mergeCell ref="A6:A7"/>
    <mergeCell ref="B6:B7"/>
    <mergeCell ref="E6:E7"/>
    <mergeCell ref="H6:H7"/>
    <mergeCell ref="K6:L6"/>
    <mergeCell ref="C6:C7"/>
    <mergeCell ref="F6:F7"/>
  </mergeCells>
  <pageMargins left="0.7" right="0.7" top="0.75" bottom="0.75" header="0.3" footer="0.3"/>
  <pageSetup paperSize="9" scale="63" orientation="portrait" verticalDpi="0" r:id="rId1"/>
  <headerFooter>
    <oddFooter>&amp;L&amp;"Times New Roman,Regular"&amp;11Latvijas Pašvaldību savienība,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0"/>
  <sheetViews>
    <sheetView zoomScaleNormal="100" workbookViewId="0">
      <selection activeCell="D7" sqref="D7:D130"/>
    </sheetView>
  </sheetViews>
  <sheetFormatPr defaultRowHeight="12.75"/>
  <cols>
    <col min="1" max="1" width="5.140625" customWidth="1"/>
    <col min="2" max="2" width="16.5703125" customWidth="1"/>
    <col min="3" max="4" width="10.7109375" customWidth="1"/>
    <col min="5" max="5" width="12.7109375" customWidth="1"/>
    <col min="6" max="7" width="10.7109375" customWidth="1"/>
    <col min="8" max="8" width="10" customWidth="1"/>
    <col min="9" max="10" width="12.7109375" customWidth="1"/>
    <col min="11" max="12" width="10.7109375" customWidth="1"/>
    <col min="13" max="13" width="12.7109375" customWidth="1"/>
    <col min="14" max="15" width="10" customWidth="1"/>
    <col min="16" max="19" width="10.7109375" customWidth="1"/>
    <col min="20" max="20" width="12.7109375" customWidth="1"/>
    <col min="22" max="22" width="9.7109375" bestFit="1" customWidth="1"/>
  </cols>
  <sheetData>
    <row r="1" spans="1:22" ht="15" customHeight="1">
      <c r="P1" s="277"/>
      <c r="Q1" s="370" t="s">
        <v>230</v>
      </c>
      <c r="R1" s="371"/>
      <c r="S1" s="371"/>
    </row>
    <row r="2" spans="1:22" ht="28.5" customHeight="1">
      <c r="A2" s="360" t="s">
        <v>178</v>
      </c>
      <c r="B2" s="372"/>
      <c r="C2" s="372"/>
      <c r="D2" s="372"/>
      <c r="E2" s="372"/>
      <c r="F2" s="372"/>
      <c r="G2" s="372"/>
      <c r="H2" s="372"/>
      <c r="I2" s="372"/>
      <c r="J2" s="372"/>
      <c r="K2" s="372"/>
      <c r="L2" s="372"/>
      <c r="M2" s="372"/>
      <c r="N2" s="372"/>
      <c r="O2" s="372"/>
      <c r="P2" s="372"/>
      <c r="Q2" s="372"/>
      <c r="R2" s="373"/>
      <c r="S2" s="373"/>
    </row>
    <row r="3" spans="1:22" ht="12.75" customHeight="1">
      <c r="A3" s="129"/>
      <c r="B3" s="130"/>
      <c r="C3" s="160"/>
      <c r="D3" s="160"/>
      <c r="E3" s="130"/>
      <c r="F3" s="160"/>
      <c r="G3" s="160"/>
      <c r="H3" s="160"/>
      <c r="I3" s="130"/>
      <c r="J3" s="130"/>
      <c r="K3" s="243"/>
      <c r="L3" s="130"/>
      <c r="M3" s="130"/>
      <c r="N3" s="278"/>
      <c r="O3" s="278"/>
      <c r="P3" s="130"/>
      <c r="Q3" s="130"/>
      <c r="R3" s="131"/>
      <c r="S3" s="131"/>
    </row>
    <row r="4" spans="1:22" ht="12.75" customHeight="1">
      <c r="A4" s="129"/>
      <c r="B4" s="376" t="s">
        <v>244</v>
      </c>
      <c r="C4" s="376"/>
      <c r="D4" s="376"/>
      <c r="E4" s="376"/>
      <c r="F4" s="376"/>
      <c r="G4" s="376"/>
      <c r="H4" s="376"/>
      <c r="I4" s="376"/>
      <c r="J4" s="376"/>
      <c r="K4" s="376"/>
      <c r="L4" s="376"/>
      <c r="M4" s="376"/>
      <c r="N4" s="376"/>
      <c r="O4" s="376"/>
      <c r="P4" s="376"/>
      <c r="Q4" s="376"/>
      <c r="R4" s="131"/>
      <c r="S4" s="131"/>
    </row>
    <row r="5" spans="1:22" ht="12.75" customHeight="1">
      <c r="A5" s="49"/>
      <c r="B5" s="36"/>
      <c r="C5" s="161"/>
      <c r="D5" s="161"/>
      <c r="E5" s="36"/>
      <c r="F5" s="161"/>
      <c r="G5" s="161"/>
      <c r="H5" s="161"/>
      <c r="I5" s="36"/>
      <c r="J5" s="104"/>
      <c r="K5" s="104"/>
      <c r="L5" s="104"/>
      <c r="M5" s="36"/>
      <c r="N5" s="282"/>
      <c r="O5" s="282"/>
      <c r="P5" s="36"/>
      <c r="Q5" s="36"/>
      <c r="U5" s="9"/>
      <c r="V5" s="9"/>
    </row>
    <row r="6" spans="1:22">
      <c r="A6" s="374"/>
      <c r="B6" s="375"/>
      <c r="C6" s="377">
        <v>2017</v>
      </c>
      <c r="D6" s="368"/>
      <c r="E6" s="368"/>
      <c r="F6" s="368"/>
      <c r="G6" s="368"/>
      <c r="H6" s="368"/>
      <c r="I6" s="368"/>
      <c r="J6" s="368"/>
      <c r="K6" s="368"/>
      <c r="L6" s="378"/>
      <c r="M6" s="367" t="s">
        <v>173</v>
      </c>
      <c r="N6" s="379"/>
      <c r="O6" s="380"/>
      <c r="P6" s="367" t="s">
        <v>267</v>
      </c>
      <c r="Q6" s="368"/>
      <c r="R6" s="368"/>
      <c r="S6" s="369"/>
      <c r="U6" s="9"/>
      <c r="V6" s="9"/>
    </row>
    <row r="7" spans="1:22" ht="78.75" customHeight="1">
      <c r="A7" s="279"/>
      <c r="B7" s="279" t="s">
        <v>0</v>
      </c>
      <c r="C7" s="164" t="s">
        <v>167</v>
      </c>
      <c r="D7" s="162" t="s">
        <v>132</v>
      </c>
      <c r="E7" s="279" t="s">
        <v>143</v>
      </c>
      <c r="F7" s="162" t="s">
        <v>122</v>
      </c>
      <c r="G7" s="54" t="s">
        <v>133</v>
      </c>
      <c r="H7" s="165" t="s">
        <v>261</v>
      </c>
      <c r="I7" s="280" t="s">
        <v>144</v>
      </c>
      <c r="J7" s="280" t="s">
        <v>264</v>
      </c>
      <c r="K7" s="162" t="s">
        <v>265</v>
      </c>
      <c r="L7" s="299" t="s">
        <v>266</v>
      </c>
      <c r="M7" s="47" t="s">
        <v>262</v>
      </c>
      <c r="N7" s="294" t="s">
        <v>263</v>
      </c>
      <c r="O7" s="307" t="s">
        <v>260</v>
      </c>
      <c r="P7" s="47" t="s">
        <v>268</v>
      </c>
      <c r="Q7" s="38" t="s">
        <v>269</v>
      </c>
      <c r="R7" s="294" t="s">
        <v>263</v>
      </c>
      <c r="S7" s="295" t="s">
        <v>260</v>
      </c>
    </row>
    <row r="8" spans="1:22">
      <c r="A8" s="20"/>
      <c r="B8" s="39" t="s">
        <v>140</v>
      </c>
      <c r="C8" s="20">
        <v>2144763</v>
      </c>
      <c r="D8" s="20">
        <v>64482.665000000008</v>
      </c>
      <c r="E8" s="20">
        <v>1484553517.000001</v>
      </c>
      <c r="F8" s="20">
        <v>692.17601991455513</v>
      </c>
      <c r="G8" s="20">
        <v>3655041.0907999994</v>
      </c>
      <c r="H8" s="20">
        <v>406.16602662463322</v>
      </c>
      <c r="I8" s="68">
        <v>35697973.000000253</v>
      </c>
      <c r="J8" s="20">
        <v>1520251490.000001</v>
      </c>
      <c r="K8" s="20">
        <v>415.93280410077551</v>
      </c>
      <c r="L8" s="300">
        <v>708.82027058467577</v>
      </c>
      <c r="M8" s="34">
        <v>1426939366.000001</v>
      </c>
      <c r="N8" s="34"/>
      <c r="O8" s="308"/>
      <c r="P8" s="333">
        <v>93312124</v>
      </c>
      <c r="Q8" s="330">
        <v>6.5393194850018599E-2</v>
      </c>
      <c r="R8" s="334">
        <v>25.787268669375919</v>
      </c>
      <c r="S8" s="335">
        <v>48.238421849069709</v>
      </c>
    </row>
    <row r="9" spans="1:22">
      <c r="A9" s="320">
        <v>1</v>
      </c>
      <c r="B9" s="22" t="s">
        <v>1</v>
      </c>
      <c r="C9" s="5">
        <v>95467</v>
      </c>
      <c r="D9" s="5">
        <v>72.298000000000002</v>
      </c>
      <c r="E9" s="5">
        <v>42345229.806443319</v>
      </c>
      <c r="F9" s="5">
        <v>443.5588193453583</v>
      </c>
      <c r="G9" s="5">
        <v>157251.93296000001</v>
      </c>
      <c r="H9" s="5">
        <v>269.28273000761538</v>
      </c>
      <c r="I9" s="321">
        <v>15058960.531376883</v>
      </c>
      <c r="J9" s="322">
        <v>57404190.337820202</v>
      </c>
      <c r="K9" s="323">
        <v>365.04600774873808</v>
      </c>
      <c r="L9" s="324">
        <v>601.29877693674462</v>
      </c>
      <c r="M9" s="325">
        <v>54405671.68713934</v>
      </c>
      <c r="N9" s="325">
        <v>345.05762391011189</v>
      </c>
      <c r="O9" s="326">
        <v>562.08851648007419</v>
      </c>
      <c r="P9" s="327">
        <v>2998518.6506808624</v>
      </c>
      <c r="Q9" s="296">
        <v>5.5114082000933484E-2</v>
      </c>
      <c r="R9" s="5">
        <v>19.988383838626191</v>
      </c>
      <c r="S9" s="323">
        <v>39.210260456670426</v>
      </c>
      <c r="T9" s="3"/>
      <c r="U9" s="9"/>
      <c r="V9" s="9"/>
    </row>
    <row r="10" spans="1:22">
      <c r="A10" s="121">
        <v>2</v>
      </c>
      <c r="B10" s="24" t="s">
        <v>2</v>
      </c>
      <c r="C10" s="6">
        <v>24146</v>
      </c>
      <c r="D10" s="6">
        <v>25.488000000000003</v>
      </c>
      <c r="E10" s="6">
        <v>12032265.494507732</v>
      </c>
      <c r="F10" s="6">
        <v>498.31299157242324</v>
      </c>
      <c r="G10" s="6">
        <v>40571.22176</v>
      </c>
      <c r="H10" s="6">
        <v>296.57143592285382</v>
      </c>
      <c r="I10" s="170">
        <v>3189678.3828943507</v>
      </c>
      <c r="J10" s="166">
        <v>15221943.877402082</v>
      </c>
      <c r="K10" s="79">
        <v>375.19067006283029</v>
      </c>
      <c r="L10" s="301">
        <v>630.41265126323538</v>
      </c>
      <c r="M10" s="14">
        <v>14202224.836800002</v>
      </c>
      <c r="N10" s="14">
        <v>345.74813371413188</v>
      </c>
      <c r="O10" s="309">
        <v>578.43134593736011</v>
      </c>
      <c r="P10" s="305">
        <v>1019719.0406020805</v>
      </c>
      <c r="Q10" s="297">
        <v>7.1799950523233624E-2</v>
      </c>
      <c r="R10" s="6">
        <v>29.442536348698411</v>
      </c>
      <c r="S10" s="79">
        <v>51.981305325875269</v>
      </c>
      <c r="T10" s="3"/>
      <c r="U10" s="9"/>
      <c r="V10" s="9"/>
    </row>
    <row r="11" spans="1:22">
      <c r="A11" s="121">
        <v>3</v>
      </c>
      <c r="B11" s="24" t="s">
        <v>3</v>
      </c>
      <c r="C11" s="6">
        <v>61623</v>
      </c>
      <c r="D11" s="6">
        <v>60.533999999999999</v>
      </c>
      <c r="E11" s="6">
        <v>40496365.43907322</v>
      </c>
      <c r="F11" s="6">
        <v>657.16316049321222</v>
      </c>
      <c r="G11" s="6">
        <v>105410.49167999999</v>
      </c>
      <c r="H11" s="6">
        <v>384.17774923211726</v>
      </c>
      <c r="I11" s="170">
        <v>2485668.3118620608</v>
      </c>
      <c r="J11" s="166">
        <v>42982033.750935279</v>
      </c>
      <c r="K11" s="79">
        <v>407.75859277289049</v>
      </c>
      <c r="L11" s="301">
        <v>697.49985802273955</v>
      </c>
      <c r="M11" s="14">
        <v>40332124.106330842</v>
      </c>
      <c r="N11" s="14">
        <v>384.22486711093279</v>
      </c>
      <c r="O11" s="309">
        <v>650.92758519602398</v>
      </c>
      <c r="P11" s="305">
        <v>2649909.6446044371</v>
      </c>
      <c r="Q11" s="297">
        <v>6.5702208929494077E-2</v>
      </c>
      <c r="R11" s="6">
        <v>23.533725661957703</v>
      </c>
      <c r="S11" s="79">
        <v>46.572272826715562</v>
      </c>
      <c r="T11" s="3"/>
      <c r="U11" s="9"/>
      <c r="V11" s="9"/>
    </row>
    <row r="12" spans="1:22">
      <c r="A12" s="121">
        <v>4</v>
      </c>
      <c r="B12" s="24" t="s">
        <v>4</v>
      </c>
      <c r="C12" s="6">
        <v>57371</v>
      </c>
      <c r="D12" s="6">
        <v>101.39700000000001</v>
      </c>
      <c r="E12" s="6">
        <v>57312194.913795568</v>
      </c>
      <c r="F12" s="6">
        <v>998.975003290784</v>
      </c>
      <c r="G12" s="6">
        <v>94999.223440000002</v>
      </c>
      <c r="H12" s="6">
        <v>603.29119374321033</v>
      </c>
      <c r="I12" s="170">
        <v>-10837177.803407559</v>
      </c>
      <c r="J12" s="166">
        <v>46475017.110388011</v>
      </c>
      <c r="K12" s="79">
        <v>489.21470542062792</v>
      </c>
      <c r="L12" s="301">
        <v>810.07856077788449</v>
      </c>
      <c r="M12" s="14">
        <v>44651737.907867014</v>
      </c>
      <c r="N12" s="14">
        <v>469.12610401413048</v>
      </c>
      <c r="O12" s="309">
        <v>774.2494131862984</v>
      </c>
      <c r="P12" s="305">
        <v>1823279.2025209963</v>
      </c>
      <c r="Q12" s="297">
        <v>4.0833331197166256E-2</v>
      </c>
      <c r="R12" s="6">
        <v>20.088601406497446</v>
      </c>
      <c r="S12" s="79">
        <v>35.829147591586093</v>
      </c>
      <c r="T12" s="3"/>
      <c r="U12" s="9"/>
      <c r="V12" s="9"/>
    </row>
    <row r="13" spans="1:22">
      <c r="A13" s="121">
        <v>5</v>
      </c>
      <c r="B13" s="24" t="s">
        <v>5</v>
      </c>
      <c r="C13" s="6">
        <v>78144</v>
      </c>
      <c r="D13" s="6">
        <v>68.066999999999993</v>
      </c>
      <c r="E13" s="6">
        <v>41068087.292708576</v>
      </c>
      <c r="F13" s="6">
        <v>525.5437051175852</v>
      </c>
      <c r="G13" s="6">
        <v>133363.78184000001</v>
      </c>
      <c r="H13" s="6">
        <v>307.94033227086368</v>
      </c>
      <c r="I13" s="170">
        <v>9532411.1329585072</v>
      </c>
      <c r="J13" s="166">
        <v>50600498.425667085</v>
      </c>
      <c r="K13" s="79">
        <v>379.41709306334621</v>
      </c>
      <c r="L13" s="301">
        <v>647.52890081985925</v>
      </c>
      <c r="M13" s="14">
        <v>45738837.144000001</v>
      </c>
      <c r="N13" s="14">
        <v>343.35274360494202</v>
      </c>
      <c r="O13" s="309">
        <v>580.53786975008563</v>
      </c>
      <c r="P13" s="305">
        <v>4861661.2816670835</v>
      </c>
      <c r="Q13" s="297">
        <v>0.10629175521802336</v>
      </c>
      <c r="R13" s="6">
        <v>36.064349458404195</v>
      </c>
      <c r="S13" s="79">
        <v>66.991031069773612</v>
      </c>
      <c r="T13" s="3"/>
      <c r="U13" s="9"/>
      <c r="V13" s="9"/>
    </row>
    <row r="14" spans="1:22">
      <c r="A14" s="121">
        <v>6</v>
      </c>
      <c r="B14" s="24" t="s">
        <v>6</v>
      </c>
      <c r="C14" s="6">
        <v>31216</v>
      </c>
      <c r="D14" s="6">
        <v>17.5</v>
      </c>
      <c r="E14" s="6">
        <v>15248196.141521256</v>
      </c>
      <c r="F14" s="6">
        <v>488.47373595339752</v>
      </c>
      <c r="G14" s="6">
        <v>51497.739999999991</v>
      </c>
      <c r="H14" s="6">
        <v>296.09447213647161</v>
      </c>
      <c r="I14" s="170">
        <v>4064144.2279032511</v>
      </c>
      <c r="J14" s="166">
        <v>19312340.369424507</v>
      </c>
      <c r="K14" s="79">
        <v>375.01335727401846</v>
      </c>
      <c r="L14" s="301">
        <v>618.66800260842217</v>
      </c>
      <c r="M14" s="14">
        <v>18316910.461428363</v>
      </c>
      <c r="N14" s="14">
        <v>350.34039492071759</v>
      </c>
      <c r="O14" s="309">
        <v>574.44992979452934</v>
      </c>
      <c r="P14" s="305">
        <v>995429.90799614415</v>
      </c>
      <c r="Q14" s="297">
        <v>5.4344858544366215E-2</v>
      </c>
      <c r="R14" s="6">
        <v>24.672962353300875</v>
      </c>
      <c r="S14" s="79">
        <v>44.218072813892832</v>
      </c>
      <c r="T14" s="3"/>
      <c r="U14" s="9"/>
      <c r="V14" s="9"/>
    </row>
    <row r="15" spans="1:22">
      <c r="A15" s="121">
        <v>7</v>
      </c>
      <c r="B15" s="24" t="s">
        <v>7</v>
      </c>
      <c r="C15" s="6">
        <v>698529</v>
      </c>
      <c r="D15" s="6">
        <v>304.04400000000004</v>
      </c>
      <c r="E15" s="6">
        <v>629773994.02629459</v>
      </c>
      <c r="F15" s="6">
        <v>901.57172290097412</v>
      </c>
      <c r="G15" s="6">
        <v>1146934.8668799999</v>
      </c>
      <c r="H15" s="6">
        <v>549.09307599956833</v>
      </c>
      <c r="I15" s="170">
        <v>-91785402.689604864</v>
      </c>
      <c r="J15" s="166">
        <v>537988591.33668971</v>
      </c>
      <c r="K15" s="79">
        <v>469.06638456303705</v>
      </c>
      <c r="L15" s="301">
        <v>770.17359527906456</v>
      </c>
      <c r="M15" s="14">
        <v>501753398.41799021</v>
      </c>
      <c r="N15" s="14">
        <v>441.02374397974575</v>
      </c>
      <c r="O15" s="309">
        <v>718.7558530295554</v>
      </c>
      <c r="P15" s="305">
        <v>36235192.918699503</v>
      </c>
      <c r="Q15" s="297">
        <v>7.2217135016818368E-2</v>
      </c>
      <c r="R15" s="6">
        <v>28.042640583291302</v>
      </c>
      <c r="S15" s="79">
        <v>51.417742249509161</v>
      </c>
      <c r="T15" s="3"/>
      <c r="U15" s="9"/>
      <c r="V15" s="9"/>
    </row>
    <row r="16" spans="1:22">
      <c r="A16" s="121">
        <v>8</v>
      </c>
      <c r="B16" s="24" t="s">
        <v>8</v>
      </c>
      <c r="C16" s="6">
        <v>25093</v>
      </c>
      <c r="D16" s="6">
        <v>19.367999999999999</v>
      </c>
      <c r="E16" s="6">
        <v>17543732.502006512</v>
      </c>
      <c r="F16" s="6">
        <v>699.14846778011849</v>
      </c>
      <c r="G16" s="6">
        <v>42351.099359999993</v>
      </c>
      <c r="H16" s="6">
        <v>414.24503182026763</v>
      </c>
      <c r="I16" s="170">
        <v>198676.11743773654</v>
      </c>
      <c r="J16" s="166">
        <v>17742408.619444247</v>
      </c>
      <c r="K16" s="79">
        <v>418.93619971059593</v>
      </c>
      <c r="L16" s="301">
        <v>707.06605903814796</v>
      </c>
      <c r="M16" s="14">
        <v>16755413.822196022</v>
      </c>
      <c r="N16" s="14">
        <v>395.71326400396612</v>
      </c>
      <c r="O16" s="309">
        <v>661.1195479086183</v>
      </c>
      <c r="P16" s="305">
        <v>986994.79724822566</v>
      </c>
      <c r="Q16" s="297">
        <v>5.8906023314132971E-2</v>
      </c>
      <c r="R16" s="6">
        <v>23.222935706629812</v>
      </c>
      <c r="S16" s="79">
        <v>45.946511129529654</v>
      </c>
      <c r="T16" s="3"/>
      <c r="U16" s="9"/>
      <c r="V16" s="9"/>
    </row>
    <row r="17" spans="1:22">
      <c r="A17" s="135">
        <v>9</v>
      </c>
      <c r="B17" s="41" t="s">
        <v>9</v>
      </c>
      <c r="C17" s="42">
        <v>39861</v>
      </c>
      <c r="D17" s="42">
        <v>57.865000000000002</v>
      </c>
      <c r="E17" s="42">
        <v>31120552.475473933</v>
      </c>
      <c r="F17" s="42">
        <v>780.72683764767396</v>
      </c>
      <c r="G17" s="42">
        <v>66257.714800000002</v>
      </c>
      <c r="H17" s="42">
        <v>469.68949305619475</v>
      </c>
      <c r="I17" s="171">
        <v>-1997116.2113678355</v>
      </c>
      <c r="J17" s="167">
        <v>29123436.264106099</v>
      </c>
      <c r="K17" s="81">
        <v>439.54785268425974</v>
      </c>
      <c r="L17" s="302">
        <v>730.62482787953388</v>
      </c>
      <c r="M17" s="19">
        <v>27698409.147586208</v>
      </c>
      <c r="N17" s="19">
        <v>416.76021310549447</v>
      </c>
      <c r="O17" s="310">
        <v>687.7662242094259</v>
      </c>
      <c r="P17" s="306">
        <v>1425027.1165198907</v>
      </c>
      <c r="Q17" s="298">
        <v>5.1447976991273459E-2</v>
      </c>
      <c r="R17" s="7">
        <v>22.787639578765265</v>
      </c>
      <c r="S17" s="80">
        <v>42.858603670107982</v>
      </c>
      <c r="T17" s="3"/>
      <c r="U17" s="9"/>
      <c r="V17" s="9"/>
    </row>
    <row r="18" spans="1:22" ht="13.5">
      <c r="A18" s="328"/>
      <c r="B18" s="329" t="s">
        <v>121</v>
      </c>
      <c r="C18" s="318">
        <v>1111450</v>
      </c>
      <c r="D18" s="318">
        <v>726.56100000000004</v>
      </c>
      <c r="E18" s="318">
        <v>886940618.09182465</v>
      </c>
      <c r="F18" s="318">
        <v>798.00316531722046</v>
      </c>
      <c r="G18" s="318">
        <v>1838638.0727199998</v>
      </c>
      <c r="H18" s="318">
        <v>482.38999901689402</v>
      </c>
      <c r="I18" s="172">
        <v>-70090157.999947459</v>
      </c>
      <c r="J18" s="318">
        <v>816850460.09187722</v>
      </c>
      <c r="K18" s="318">
        <v>444.26930574948051</v>
      </c>
      <c r="L18" s="319">
        <v>734.94125699930476</v>
      </c>
      <c r="M18" s="34">
        <v>763854727.53133798</v>
      </c>
      <c r="N18" s="34">
        <v>417.20188267366547</v>
      </c>
      <c r="O18" s="308">
        <v>684.85468504709991</v>
      </c>
      <c r="P18" s="34">
        <v>52995732.560539223</v>
      </c>
      <c r="Q18" s="330">
        <v>6.9379334381831193E-2</v>
      </c>
      <c r="R18" s="331">
        <v>27.067423075815043</v>
      </c>
      <c r="S18" s="332">
        <v>50.086571952204849</v>
      </c>
      <c r="T18" s="3"/>
    </row>
    <row r="19" spans="1:22">
      <c r="A19" s="136">
        <v>10</v>
      </c>
      <c r="B19" s="44" t="s">
        <v>10</v>
      </c>
      <c r="C19" s="12">
        <v>3879</v>
      </c>
      <c r="D19" s="12">
        <v>392.16399999999999</v>
      </c>
      <c r="E19" s="12">
        <v>1189348.3042345732</v>
      </c>
      <c r="F19" s="12">
        <v>306.6120918367036</v>
      </c>
      <c r="G19" s="12">
        <v>6887.4292800000003</v>
      </c>
      <c r="H19" s="12">
        <v>172.68392253235203</v>
      </c>
      <c r="I19" s="173">
        <v>1077546.4001182881</v>
      </c>
      <c r="J19" s="168">
        <v>2266894.7043528613</v>
      </c>
      <c r="K19" s="82">
        <v>329.13509702895402</v>
      </c>
      <c r="L19" s="303">
        <v>584.40183149081236</v>
      </c>
      <c r="M19" s="48">
        <v>2243519.4769857298</v>
      </c>
      <c r="N19" s="48">
        <v>319.7326688392352</v>
      </c>
      <c r="O19" s="311">
        <v>563.98176897579935</v>
      </c>
      <c r="P19" s="327">
        <v>23375.227367131505</v>
      </c>
      <c r="Q19" s="296">
        <v>1.0418999080202829E-2</v>
      </c>
      <c r="R19" s="5">
        <v>9.4024281897188189</v>
      </c>
      <c r="S19" s="323">
        <v>20.420062515013001</v>
      </c>
      <c r="T19" s="3"/>
      <c r="U19" s="9"/>
      <c r="V19" s="9"/>
    </row>
    <row r="20" spans="1:22">
      <c r="A20" s="121">
        <v>11</v>
      </c>
      <c r="B20" s="24" t="s">
        <v>11</v>
      </c>
      <c r="C20" s="6">
        <v>9002</v>
      </c>
      <c r="D20" s="6">
        <v>102.161</v>
      </c>
      <c r="E20" s="6">
        <v>5832218.2429181393</v>
      </c>
      <c r="F20" s="6">
        <v>647.88027581850031</v>
      </c>
      <c r="G20" s="6">
        <v>14857.264719999999</v>
      </c>
      <c r="H20" s="6">
        <v>392.54993115032414</v>
      </c>
      <c r="I20" s="170">
        <v>272200.63930987992</v>
      </c>
      <c r="J20" s="166">
        <v>6104418.8822280196</v>
      </c>
      <c r="K20" s="79">
        <v>410.87097775208923</v>
      </c>
      <c r="L20" s="301">
        <v>678.1180717871606</v>
      </c>
      <c r="M20" s="14">
        <v>5735484.5446534399</v>
      </c>
      <c r="N20" s="14">
        <v>383.93626530861468</v>
      </c>
      <c r="O20" s="312">
        <v>629.30486555337279</v>
      </c>
      <c r="P20" s="305">
        <v>368934.33757457975</v>
      </c>
      <c r="Q20" s="297">
        <v>6.4324876948451903E-2</v>
      </c>
      <c r="R20" s="6">
        <v>26.934712443474552</v>
      </c>
      <c r="S20" s="79">
        <v>48.81320623378781</v>
      </c>
      <c r="T20" s="3"/>
      <c r="U20" s="9"/>
      <c r="V20" s="9"/>
    </row>
    <row r="21" spans="1:22">
      <c r="A21" s="121">
        <v>12</v>
      </c>
      <c r="B21" s="24" t="s">
        <v>12</v>
      </c>
      <c r="C21" s="6">
        <v>9396</v>
      </c>
      <c r="D21" s="6">
        <v>639.59199999999998</v>
      </c>
      <c r="E21" s="6">
        <v>4377006.4733727202</v>
      </c>
      <c r="F21" s="6">
        <v>465.83721513119627</v>
      </c>
      <c r="G21" s="6">
        <v>16866.239839999998</v>
      </c>
      <c r="H21" s="6">
        <v>259.51287986503104</v>
      </c>
      <c r="I21" s="170">
        <v>1718689.3259879935</v>
      </c>
      <c r="J21" s="166">
        <v>6095695.7993607139</v>
      </c>
      <c r="K21" s="79">
        <v>361.41403520802265</v>
      </c>
      <c r="L21" s="301">
        <v>648.75434220526972</v>
      </c>
      <c r="M21" s="14">
        <v>5853161.3272994477</v>
      </c>
      <c r="N21" s="14">
        <v>338.35995267527693</v>
      </c>
      <c r="O21" s="312">
        <v>606.04279636565002</v>
      </c>
      <c r="P21" s="305">
        <v>242534.47206126619</v>
      </c>
      <c r="Q21" s="297">
        <v>4.1436491922761887E-2</v>
      </c>
      <c r="R21" s="6">
        <v>23.054082532745724</v>
      </c>
      <c r="S21" s="79">
        <v>42.711545839619703</v>
      </c>
      <c r="T21" s="3"/>
      <c r="U21" s="9"/>
      <c r="V21" s="9"/>
    </row>
    <row r="22" spans="1:22">
      <c r="A22" s="121">
        <v>13</v>
      </c>
      <c r="B22" s="24" t="s">
        <v>13</v>
      </c>
      <c r="C22" s="6">
        <v>2941</v>
      </c>
      <c r="D22" s="6">
        <v>284.49099999999999</v>
      </c>
      <c r="E22" s="6">
        <v>1474110.8807381266</v>
      </c>
      <c r="F22" s="6">
        <v>501.22777311735007</v>
      </c>
      <c r="G22" s="6">
        <v>4971.7263199999998</v>
      </c>
      <c r="H22" s="6">
        <v>296.49879857790052</v>
      </c>
      <c r="I22" s="170">
        <v>391100.19630238588</v>
      </c>
      <c r="J22" s="166">
        <v>1865211.0770405126</v>
      </c>
      <c r="K22" s="79">
        <v>375.16366690122089</v>
      </c>
      <c r="L22" s="301">
        <v>634.20981878290127</v>
      </c>
      <c r="M22" s="14">
        <v>1754206.7643795134</v>
      </c>
      <c r="N22" s="14">
        <v>344.32061999274003</v>
      </c>
      <c r="O22" s="312">
        <v>581.24809952932856</v>
      </c>
      <c r="P22" s="305">
        <v>111004.31266099913</v>
      </c>
      <c r="Q22" s="297">
        <v>6.3278921798173959E-2</v>
      </c>
      <c r="R22" s="6">
        <v>30.843046908480858</v>
      </c>
      <c r="S22" s="79">
        <v>52.96171925357271</v>
      </c>
      <c r="T22" s="3"/>
      <c r="U22" s="9"/>
      <c r="V22" s="9"/>
    </row>
    <row r="23" spans="1:22">
      <c r="A23" s="121">
        <v>14</v>
      </c>
      <c r="B23" s="24" t="s">
        <v>14</v>
      </c>
      <c r="C23" s="6">
        <v>5359</v>
      </c>
      <c r="D23" s="6">
        <v>630.59800000000007</v>
      </c>
      <c r="E23" s="6">
        <v>2241905.1256937711</v>
      </c>
      <c r="F23" s="6">
        <v>418.3439309001252</v>
      </c>
      <c r="G23" s="6">
        <v>9706.9889599999988</v>
      </c>
      <c r="H23" s="6">
        <v>230.95783202516091</v>
      </c>
      <c r="I23" s="170">
        <v>1163293.0728212756</v>
      </c>
      <c r="J23" s="166">
        <v>3405198.1985150464</v>
      </c>
      <c r="K23" s="79">
        <v>350.79860629768831</v>
      </c>
      <c r="L23" s="301">
        <v>635.4167192601318</v>
      </c>
      <c r="M23" s="14">
        <v>3242302.0218896288</v>
      </c>
      <c r="N23" s="14">
        <v>323.61113408944982</v>
      </c>
      <c r="O23" s="312">
        <v>585.67594326040978</v>
      </c>
      <c r="P23" s="305">
        <v>162896.17662541755</v>
      </c>
      <c r="Q23" s="297">
        <v>5.0240901534053028E-2</v>
      </c>
      <c r="R23" s="6">
        <v>27.187472208238489</v>
      </c>
      <c r="S23" s="79">
        <v>49.740775999722018</v>
      </c>
      <c r="T23" s="3"/>
      <c r="U23" s="9"/>
      <c r="V23" s="9"/>
    </row>
    <row r="24" spans="1:22">
      <c r="A24" s="121">
        <v>15</v>
      </c>
      <c r="B24" s="24" t="s">
        <v>15</v>
      </c>
      <c r="C24" s="6">
        <v>1513</v>
      </c>
      <c r="D24" s="6">
        <v>191.178</v>
      </c>
      <c r="E24" s="6">
        <v>734149.05989267537</v>
      </c>
      <c r="F24" s="6">
        <v>485.22740244063147</v>
      </c>
      <c r="G24" s="6">
        <v>2732.9305599999998</v>
      </c>
      <c r="H24" s="6">
        <v>268.63070384513372</v>
      </c>
      <c r="I24" s="170">
        <v>262833.88785897649</v>
      </c>
      <c r="J24" s="166">
        <v>996982.94775165187</v>
      </c>
      <c r="K24" s="79">
        <v>364.80361497060943</v>
      </c>
      <c r="L24" s="301">
        <v>658.94444663030526</v>
      </c>
      <c r="M24" s="14">
        <v>972329.29431401182</v>
      </c>
      <c r="N24" s="14">
        <v>344.38717120818012</v>
      </c>
      <c r="O24" s="312">
        <v>628.1196991692583</v>
      </c>
      <c r="P24" s="305">
        <v>24653.653437640052</v>
      </c>
      <c r="Q24" s="297">
        <v>2.5355251129231426E-2</v>
      </c>
      <c r="R24" s="6">
        <v>20.41644376242931</v>
      </c>
      <c r="S24" s="79">
        <v>30.824747461046968</v>
      </c>
      <c r="T24" s="3"/>
      <c r="U24" s="9"/>
      <c r="V24" s="9"/>
    </row>
    <row r="25" spans="1:22">
      <c r="A25" s="121">
        <v>16</v>
      </c>
      <c r="B25" s="24" t="s">
        <v>16</v>
      </c>
      <c r="C25" s="6">
        <v>17332</v>
      </c>
      <c r="D25" s="6">
        <v>1697.94</v>
      </c>
      <c r="E25" s="6">
        <v>7479117.1394866835</v>
      </c>
      <c r="F25" s="6">
        <v>431.5207211797071</v>
      </c>
      <c r="G25" s="6">
        <v>30850.988799999999</v>
      </c>
      <c r="H25" s="6">
        <v>242.42714513859224</v>
      </c>
      <c r="I25" s="170">
        <v>3474907.7381934421</v>
      </c>
      <c r="J25" s="166">
        <v>10954024.877680127</v>
      </c>
      <c r="K25" s="79">
        <v>355.06235954680739</v>
      </c>
      <c r="L25" s="301">
        <v>632.0115899884679</v>
      </c>
      <c r="M25" s="14">
        <v>10393080.334397042</v>
      </c>
      <c r="N25" s="14">
        <v>331.63656409761217</v>
      </c>
      <c r="O25" s="312">
        <v>589.74523829070199</v>
      </c>
      <c r="P25" s="305">
        <v>560944.54328308441</v>
      </c>
      <c r="Q25" s="297">
        <v>5.3972886308458312E-2</v>
      </c>
      <c r="R25" s="6">
        <v>23.42579544919522</v>
      </c>
      <c r="S25" s="79">
        <v>42.266351697765913</v>
      </c>
      <c r="T25" s="3"/>
      <c r="U25" s="9"/>
      <c r="V25" s="9"/>
    </row>
    <row r="26" spans="1:22">
      <c r="A26" s="121">
        <v>17</v>
      </c>
      <c r="B26" s="24" t="s">
        <v>17</v>
      </c>
      <c r="C26" s="6">
        <v>5944</v>
      </c>
      <c r="D26" s="6">
        <v>744.88100000000009</v>
      </c>
      <c r="E26" s="6">
        <v>3342015.0944494312</v>
      </c>
      <c r="F26" s="6">
        <v>562.2501841267549</v>
      </c>
      <c r="G26" s="6">
        <v>11091.859119999999</v>
      </c>
      <c r="H26" s="6">
        <v>301.30342067033314</v>
      </c>
      <c r="I26" s="170">
        <v>839058.98563986504</v>
      </c>
      <c r="J26" s="166">
        <v>4181074.0800892962</v>
      </c>
      <c r="K26" s="79">
        <v>376.94980028643715</v>
      </c>
      <c r="L26" s="301">
        <v>703.41084792888569</v>
      </c>
      <c r="M26" s="14">
        <v>3890733.8478264469</v>
      </c>
      <c r="N26" s="14">
        <v>348.88801646907558</v>
      </c>
      <c r="O26" s="312">
        <v>646.30130362565558</v>
      </c>
      <c r="P26" s="305">
        <v>290340.23226284934</v>
      </c>
      <c r="Q26" s="297">
        <v>7.4623514128330237E-2</v>
      </c>
      <c r="R26" s="6">
        <v>28.061783817361572</v>
      </c>
      <c r="S26" s="79">
        <v>57.109544303230109</v>
      </c>
      <c r="T26" s="3"/>
      <c r="U26" s="9"/>
      <c r="V26" s="9"/>
    </row>
    <row r="27" spans="1:22">
      <c r="A27" s="121">
        <v>18</v>
      </c>
      <c r="B27" s="24" t="s">
        <v>136</v>
      </c>
      <c r="C27" s="6">
        <v>3849</v>
      </c>
      <c r="D27" s="6">
        <v>544.29099999999994</v>
      </c>
      <c r="E27" s="6">
        <v>1588271.669944434</v>
      </c>
      <c r="F27" s="6">
        <v>412.64527668080905</v>
      </c>
      <c r="G27" s="6">
        <v>7142.8423200000007</v>
      </c>
      <c r="H27" s="6">
        <v>222.35849523057004</v>
      </c>
      <c r="I27" s="170">
        <v>894593.00459148025</v>
      </c>
      <c r="J27" s="166">
        <v>2482864.6745359143</v>
      </c>
      <c r="K27" s="79">
        <v>347.60177577823305</v>
      </c>
      <c r="L27" s="301">
        <v>645.06746545490114</v>
      </c>
      <c r="M27" s="14">
        <v>2349570.6657908307</v>
      </c>
      <c r="N27" s="14">
        <v>325.61633664037851</v>
      </c>
      <c r="O27" s="312">
        <v>601.06693931717336</v>
      </c>
      <c r="P27" s="305">
        <v>133294.00874508359</v>
      </c>
      <c r="Q27" s="297">
        <v>5.6731219318410631E-2</v>
      </c>
      <c r="R27" s="6">
        <v>21.985439137854542</v>
      </c>
      <c r="S27" s="79">
        <v>44.000526137727775</v>
      </c>
      <c r="T27" s="3"/>
      <c r="U27" s="9"/>
      <c r="V27" s="9"/>
    </row>
    <row r="28" spans="1:22">
      <c r="A28" s="121">
        <v>19</v>
      </c>
      <c r="B28" s="24" t="s">
        <v>19</v>
      </c>
      <c r="C28" s="6">
        <v>7586</v>
      </c>
      <c r="D28" s="6">
        <v>517.20299999999997</v>
      </c>
      <c r="E28" s="6">
        <v>3755592.8407049417</v>
      </c>
      <c r="F28" s="6">
        <v>495.06892179079114</v>
      </c>
      <c r="G28" s="6">
        <v>13315.308560000001</v>
      </c>
      <c r="H28" s="6">
        <v>282.05075562326596</v>
      </c>
      <c r="I28" s="170">
        <v>1168309.2183037868</v>
      </c>
      <c r="J28" s="166">
        <v>4923902.0590087287</v>
      </c>
      <c r="K28" s="79">
        <v>369.79256145820239</v>
      </c>
      <c r="L28" s="301">
        <v>649.07751898348647</v>
      </c>
      <c r="M28" s="14">
        <v>4675097.4871773329</v>
      </c>
      <c r="N28" s="14">
        <v>344.37620668949455</v>
      </c>
      <c r="O28" s="312">
        <v>602.30578293962026</v>
      </c>
      <c r="P28" s="305">
        <v>248804.57183139585</v>
      </c>
      <c r="Q28" s="297">
        <v>5.3219119497252665E-2</v>
      </c>
      <c r="R28" s="6">
        <v>25.416354768707834</v>
      </c>
      <c r="S28" s="79">
        <v>46.771736043866213</v>
      </c>
      <c r="T28" s="3"/>
      <c r="U28" s="9"/>
      <c r="V28" s="9"/>
    </row>
    <row r="29" spans="1:22">
      <c r="A29" s="121">
        <v>20</v>
      </c>
      <c r="B29" s="24" t="s">
        <v>20</v>
      </c>
      <c r="C29" s="6">
        <v>10970</v>
      </c>
      <c r="D29" s="6">
        <v>162.73099999999999</v>
      </c>
      <c r="E29" s="6">
        <v>11113356.527873211</v>
      </c>
      <c r="F29" s="6">
        <v>1013.0680517660173</v>
      </c>
      <c r="G29" s="6">
        <v>20203.21112</v>
      </c>
      <c r="H29" s="6">
        <v>550.07872074710122</v>
      </c>
      <c r="I29" s="170">
        <v>-1629306.5405927091</v>
      </c>
      <c r="J29" s="166">
        <v>9484049.9872805011</v>
      </c>
      <c r="K29" s="79">
        <v>469.43280110020953</v>
      </c>
      <c r="L29" s="301">
        <v>864.54421032639027</v>
      </c>
      <c r="M29" s="14">
        <v>8626055.9283235855</v>
      </c>
      <c r="N29" s="14">
        <v>444.51832075809762</v>
      </c>
      <c r="O29" s="312">
        <v>805.12002317748602</v>
      </c>
      <c r="P29" s="305">
        <v>857994.05895691551</v>
      </c>
      <c r="Q29" s="297">
        <v>9.9465394855567713E-2</v>
      </c>
      <c r="R29" s="6">
        <v>24.914480342111915</v>
      </c>
      <c r="S29" s="79">
        <v>59.424187148904252</v>
      </c>
      <c r="T29" s="3"/>
      <c r="U29" s="9"/>
      <c r="V29" s="9"/>
    </row>
    <row r="30" spans="1:22">
      <c r="A30" s="121">
        <v>21</v>
      </c>
      <c r="B30" s="24" t="s">
        <v>21</v>
      </c>
      <c r="C30" s="6">
        <v>10505</v>
      </c>
      <c r="D30" s="6">
        <v>243.11</v>
      </c>
      <c r="E30" s="6">
        <v>11452971.413070133</v>
      </c>
      <c r="F30" s="6">
        <v>1090.2400202827353</v>
      </c>
      <c r="G30" s="6">
        <v>19209.1872</v>
      </c>
      <c r="H30" s="6">
        <v>596.22363475483928</v>
      </c>
      <c r="I30" s="170">
        <v>-2106024.5301216841</v>
      </c>
      <c r="J30" s="166">
        <v>9346946.8829484489</v>
      </c>
      <c r="K30" s="79">
        <v>486.58731812184374</v>
      </c>
      <c r="L30" s="301">
        <v>889.76172136586854</v>
      </c>
      <c r="M30" s="14">
        <v>8954205.6524122562</v>
      </c>
      <c r="N30" s="14">
        <v>475.7982015608892</v>
      </c>
      <c r="O30" s="312">
        <v>867.82376937509753</v>
      </c>
      <c r="P30" s="305">
        <v>392741.23053619266</v>
      </c>
      <c r="Q30" s="297">
        <v>4.3861091176791156E-2</v>
      </c>
      <c r="R30" s="6">
        <v>10.78911656095454</v>
      </c>
      <c r="S30" s="79">
        <v>21.937951990771012</v>
      </c>
      <c r="T30" s="3"/>
      <c r="U30" s="9"/>
      <c r="V30" s="9"/>
    </row>
    <row r="31" spans="1:22">
      <c r="A31" s="121">
        <v>22</v>
      </c>
      <c r="B31" s="24" t="s">
        <v>22</v>
      </c>
      <c r="C31" s="6">
        <v>5694</v>
      </c>
      <c r="D31" s="6">
        <v>178.72799999999998</v>
      </c>
      <c r="E31" s="6">
        <v>4159377.8250062978</v>
      </c>
      <c r="F31" s="6">
        <v>730.48433877876676</v>
      </c>
      <c r="G31" s="6">
        <v>10248.16656</v>
      </c>
      <c r="H31" s="6">
        <v>405.86555660023328</v>
      </c>
      <c r="I31" s="170">
        <v>102026.10204058856</v>
      </c>
      <c r="J31" s="166">
        <v>4261403.9270468866</v>
      </c>
      <c r="K31" s="79">
        <v>415.82110342348756</v>
      </c>
      <c r="L31" s="301">
        <v>748.40251616559306</v>
      </c>
      <c r="M31" s="14">
        <v>3923963.4014128125</v>
      </c>
      <c r="N31" s="14">
        <v>387.09465459091717</v>
      </c>
      <c r="O31" s="312">
        <v>690.83862700929797</v>
      </c>
      <c r="P31" s="305">
        <v>337440.52563407412</v>
      </c>
      <c r="Q31" s="297">
        <v>8.5994819807080569E-2</v>
      </c>
      <c r="R31" s="6">
        <v>28.726448832570384</v>
      </c>
      <c r="S31" s="79">
        <v>57.56388915629509</v>
      </c>
      <c r="T31" s="3"/>
      <c r="U31" s="9"/>
      <c r="V31" s="9"/>
    </row>
    <row r="32" spans="1:22">
      <c r="A32" s="121">
        <v>23</v>
      </c>
      <c r="B32" s="24" t="s">
        <v>23</v>
      </c>
      <c r="C32" s="6">
        <v>1176</v>
      </c>
      <c r="D32" s="6">
        <v>185.38800000000001</v>
      </c>
      <c r="E32" s="6">
        <v>449967.12300351291</v>
      </c>
      <c r="F32" s="6">
        <v>382.62510459482388</v>
      </c>
      <c r="G32" s="6">
        <v>2140.2097599999997</v>
      </c>
      <c r="H32" s="6">
        <v>210.24440286802215</v>
      </c>
      <c r="I32" s="170">
        <v>284335.25826250401</v>
      </c>
      <c r="J32" s="166">
        <v>734302.38126601698</v>
      </c>
      <c r="K32" s="79">
        <v>343.09832381383825</v>
      </c>
      <c r="L32" s="301">
        <v>624.40678679083078</v>
      </c>
      <c r="M32" s="14">
        <v>709002.86428804707</v>
      </c>
      <c r="N32" s="14">
        <v>324.36541949568613</v>
      </c>
      <c r="O32" s="312">
        <v>586.43743944420771</v>
      </c>
      <c r="P32" s="305">
        <v>25299.516977969906</v>
      </c>
      <c r="Q32" s="297">
        <v>3.5683236630326798E-2</v>
      </c>
      <c r="R32" s="6">
        <v>18.732904318152123</v>
      </c>
      <c r="S32" s="79">
        <v>37.969347346623067</v>
      </c>
      <c r="T32" s="3"/>
      <c r="U32" s="9"/>
      <c r="V32" s="9"/>
    </row>
    <row r="33" spans="1:22">
      <c r="A33" s="121">
        <v>24</v>
      </c>
      <c r="B33" s="24" t="s">
        <v>24</v>
      </c>
      <c r="C33" s="6">
        <v>13894</v>
      </c>
      <c r="D33" s="6">
        <v>1040.2750000000001</v>
      </c>
      <c r="E33" s="6">
        <v>5532544.011434773</v>
      </c>
      <c r="F33" s="6">
        <v>398.19663246255743</v>
      </c>
      <c r="G33" s="6">
        <v>24161.097999999998</v>
      </c>
      <c r="H33" s="6">
        <v>228.98562024932698</v>
      </c>
      <c r="I33" s="170">
        <v>2925421.1579673332</v>
      </c>
      <c r="J33" s="166">
        <v>8457965.1694021057</v>
      </c>
      <c r="K33" s="79">
        <v>350.06543036256494</v>
      </c>
      <c r="L33" s="301">
        <v>608.74947239111168</v>
      </c>
      <c r="M33" s="14">
        <v>8107945.2314264365</v>
      </c>
      <c r="N33" s="14">
        <v>328.69597655514451</v>
      </c>
      <c r="O33" s="312">
        <v>568.69925169575902</v>
      </c>
      <c r="P33" s="305">
        <v>350019.93797566928</v>
      </c>
      <c r="Q33" s="297">
        <v>4.3169992887839292E-2</v>
      </c>
      <c r="R33" s="6">
        <v>21.369453807420427</v>
      </c>
      <c r="S33" s="79">
        <v>40.050220695352664</v>
      </c>
      <c r="T33" s="3"/>
      <c r="U33" s="9"/>
      <c r="V33" s="9"/>
    </row>
    <row r="34" spans="1:22">
      <c r="A34" s="121">
        <v>25</v>
      </c>
      <c r="B34" s="24" t="s">
        <v>25</v>
      </c>
      <c r="C34" s="6">
        <v>25613</v>
      </c>
      <c r="D34" s="6">
        <v>786.23399999999992</v>
      </c>
      <c r="E34" s="6">
        <v>14741711.545625379</v>
      </c>
      <c r="F34" s="6">
        <v>575.55583280464532</v>
      </c>
      <c r="G34" s="6">
        <v>43811.17568</v>
      </c>
      <c r="H34" s="6">
        <v>336.48290229186972</v>
      </c>
      <c r="I34" s="170">
        <v>2345868.5699592214</v>
      </c>
      <c r="J34" s="166">
        <v>17087580.115584601</v>
      </c>
      <c r="K34" s="79">
        <v>390.02788330524436</v>
      </c>
      <c r="L34" s="301">
        <v>667.1448137892711</v>
      </c>
      <c r="M34" s="14">
        <v>16095379.105660567</v>
      </c>
      <c r="N34" s="14">
        <v>364.78906027778703</v>
      </c>
      <c r="O34" s="312">
        <v>618.672321097039</v>
      </c>
      <c r="P34" s="305">
        <v>992201.00992403366</v>
      </c>
      <c r="Q34" s="297">
        <v>6.1645084804190065E-2</v>
      </c>
      <c r="R34" s="6">
        <v>25.238823027457329</v>
      </c>
      <c r="S34" s="79">
        <v>48.472492692232095</v>
      </c>
      <c r="T34" s="3"/>
      <c r="U34" s="9"/>
      <c r="V34" s="9"/>
    </row>
    <row r="35" spans="1:22">
      <c r="A35" s="121">
        <v>26</v>
      </c>
      <c r="B35" s="24" t="s">
        <v>26</v>
      </c>
      <c r="C35" s="6">
        <v>3336</v>
      </c>
      <c r="D35" s="6">
        <v>299.66200000000003</v>
      </c>
      <c r="E35" s="6">
        <v>1907763.7827542797</v>
      </c>
      <c r="F35" s="6">
        <v>571.87163751627088</v>
      </c>
      <c r="G35" s="6">
        <v>5941.7662399999999</v>
      </c>
      <c r="H35" s="6">
        <v>321.07688281494558</v>
      </c>
      <c r="I35" s="170">
        <v>375660.82804535079</v>
      </c>
      <c r="J35" s="166">
        <v>2283424.6107996306</v>
      </c>
      <c r="K35" s="79">
        <v>384.30064707487224</v>
      </c>
      <c r="L35" s="301">
        <v>684.47979940036885</v>
      </c>
      <c r="M35" s="14">
        <v>2181693.7614550474</v>
      </c>
      <c r="N35" s="14">
        <v>364.46804964325423</v>
      </c>
      <c r="O35" s="312">
        <v>646.81107662468048</v>
      </c>
      <c r="P35" s="305">
        <v>101730.84934458323</v>
      </c>
      <c r="Q35" s="297">
        <v>4.6629298365291838E-2</v>
      </c>
      <c r="R35" s="6">
        <v>19.832597431618012</v>
      </c>
      <c r="S35" s="79">
        <v>37.668722775688366</v>
      </c>
      <c r="T35" s="3"/>
      <c r="U35" s="9"/>
      <c r="V35" s="9"/>
    </row>
    <row r="36" spans="1:22">
      <c r="A36" s="121">
        <v>27</v>
      </c>
      <c r="B36" s="24" t="s">
        <v>27</v>
      </c>
      <c r="C36" s="6">
        <v>6376</v>
      </c>
      <c r="D36" s="6">
        <v>496.40800000000002</v>
      </c>
      <c r="E36" s="6">
        <v>3310280.9051882112</v>
      </c>
      <c r="F36" s="6">
        <v>519.1783100985275</v>
      </c>
      <c r="G36" s="6">
        <v>11389.680160000002</v>
      </c>
      <c r="H36" s="6">
        <v>290.63861835328402</v>
      </c>
      <c r="I36" s="170">
        <v>937900.38960600155</v>
      </c>
      <c r="J36" s="166">
        <v>4248181.294794213</v>
      </c>
      <c r="K36" s="79">
        <v>372.98512645803851</v>
      </c>
      <c r="L36" s="301">
        <v>666.27686555743617</v>
      </c>
      <c r="M36" s="14">
        <v>3994654.0085940622</v>
      </c>
      <c r="N36" s="14">
        <v>346.74648666984996</v>
      </c>
      <c r="O36" s="312">
        <v>617.60266057422109</v>
      </c>
      <c r="P36" s="305">
        <v>253527.28620015085</v>
      </c>
      <c r="Q36" s="297">
        <v>6.3466644584165399E-2</v>
      </c>
      <c r="R36" s="6">
        <v>26.23863978818855</v>
      </c>
      <c r="S36" s="79">
        <v>48.674204983215077</v>
      </c>
      <c r="T36" s="3"/>
      <c r="U36" s="9"/>
      <c r="V36" s="9"/>
    </row>
    <row r="37" spans="1:22">
      <c r="A37" s="121">
        <v>28</v>
      </c>
      <c r="B37" s="24" t="s">
        <v>28</v>
      </c>
      <c r="C37" s="6">
        <v>7977</v>
      </c>
      <c r="D37" s="6">
        <v>700.81500000000005</v>
      </c>
      <c r="E37" s="6">
        <v>4136905.8635043167</v>
      </c>
      <c r="F37" s="6">
        <v>518.60422007074294</v>
      </c>
      <c r="G37" s="6">
        <v>14350.978800000001</v>
      </c>
      <c r="H37" s="6">
        <v>288.26646050820705</v>
      </c>
      <c r="I37" s="170">
        <v>1203140.2658152264</v>
      </c>
      <c r="J37" s="166">
        <v>5340046.129319543</v>
      </c>
      <c r="K37" s="79">
        <v>372.10326931285988</v>
      </c>
      <c r="L37" s="301">
        <v>669.43037850313942</v>
      </c>
      <c r="M37" s="14">
        <v>5053969.4465954704</v>
      </c>
      <c r="N37" s="14">
        <v>348.73664374710165</v>
      </c>
      <c r="O37" s="312">
        <v>625.25911748057285</v>
      </c>
      <c r="P37" s="305">
        <v>286076.6827240726</v>
      </c>
      <c r="Q37" s="297">
        <v>5.6604355397673389E-2</v>
      </c>
      <c r="R37" s="6">
        <v>23.366625565758227</v>
      </c>
      <c r="S37" s="79">
        <v>44.171261022566568</v>
      </c>
      <c r="T37" s="3"/>
      <c r="U37" s="9"/>
      <c r="V37" s="9"/>
    </row>
    <row r="38" spans="1:22">
      <c r="A38" s="121">
        <v>29</v>
      </c>
      <c r="B38" s="24" t="s">
        <v>29</v>
      </c>
      <c r="C38" s="6">
        <v>7081</v>
      </c>
      <c r="D38" s="6">
        <v>80.697000000000003</v>
      </c>
      <c r="E38" s="6">
        <v>7289683.616327865</v>
      </c>
      <c r="F38" s="6">
        <v>1029.4709244920018</v>
      </c>
      <c r="G38" s="6">
        <v>11835.659439999999</v>
      </c>
      <c r="H38" s="6">
        <v>615.90853076521648</v>
      </c>
      <c r="I38" s="170">
        <v>-1443989.3980310976</v>
      </c>
      <c r="J38" s="166">
        <v>5845694.2182967672</v>
      </c>
      <c r="K38" s="79">
        <v>493.90524017111863</v>
      </c>
      <c r="L38" s="301">
        <v>825.5464225810997</v>
      </c>
      <c r="M38" s="14">
        <v>5372147.8609030582</v>
      </c>
      <c r="N38" s="14">
        <v>465.85350835434963</v>
      </c>
      <c r="O38" s="312">
        <v>777.55794773528123</v>
      </c>
      <c r="P38" s="305">
        <v>473546.35739370901</v>
      </c>
      <c r="Q38" s="297">
        <v>8.814842213112617E-2</v>
      </c>
      <c r="R38" s="6">
        <v>28.051731816769006</v>
      </c>
      <c r="S38" s="79">
        <v>47.988474845818473</v>
      </c>
      <c r="T38" s="3"/>
      <c r="U38" s="9"/>
      <c r="V38" s="9"/>
    </row>
    <row r="39" spans="1:22">
      <c r="A39" s="121">
        <v>30</v>
      </c>
      <c r="B39" s="24" t="s">
        <v>30</v>
      </c>
      <c r="C39" s="6">
        <v>18717</v>
      </c>
      <c r="D39" s="6">
        <v>172.68599999999998</v>
      </c>
      <c r="E39" s="6">
        <v>11698058.314287672</v>
      </c>
      <c r="F39" s="6">
        <v>624.99643715807406</v>
      </c>
      <c r="G39" s="6">
        <v>31355.522719999997</v>
      </c>
      <c r="H39" s="6">
        <v>373.07808320561378</v>
      </c>
      <c r="I39" s="170">
        <v>958042.09034315892</v>
      </c>
      <c r="J39" s="166">
        <v>12656100.404630831</v>
      </c>
      <c r="K39" s="79">
        <v>403.63225699178622</v>
      </c>
      <c r="L39" s="301">
        <v>676.18210207997174</v>
      </c>
      <c r="M39" s="14">
        <v>11929704.380549056</v>
      </c>
      <c r="N39" s="14">
        <v>378.75436889700808</v>
      </c>
      <c r="O39" s="312">
        <v>629.63552966427699</v>
      </c>
      <c r="P39" s="305">
        <v>726396.02408177406</v>
      </c>
      <c r="Q39" s="297">
        <v>6.0889691890952058E-2</v>
      </c>
      <c r="R39" s="6">
        <v>24.877888094778143</v>
      </c>
      <c r="S39" s="79">
        <v>46.546572415694754</v>
      </c>
      <c r="T39" s="3"/>
      <c r="U39" s="9"/>
      <c r="V39" s="9"/>
    </row>
    <row r="40" spans="1:22">
      <c r="A40" s="121">
        <v>31</v>
      </c>
      <c r="B40" s="24" t="s">
        <v>31</v>
      </c>
      <c r="C40" s="6">
        <v>2788</v>
      </c>
      <c r="D40" s="6">
        <v>190.15</v>
      </c>
      <c r="E40" s="6">
        <v>1283890.0545561067</v>
      </c>
      <c r="F40" s="6">
        <v>460.50575844910571</v>
      </c>
      <c r="G40" s="6">
        <v>4787.8879999999999</v>
      </c>
      <c r="H40" s="6">
        <v>268.15373595959363</v>
      </c>
      <c r="I40" s="170">
        <v>461899.83484835329</v>
      </c>
      <c r="J40" s="166">
        <v>1745789.8894044599</v>
      </c>
      <c r="K40" s="79">
        <v>364.62630065792263</v>
      </c>
      <c r="L40" s="301">
        <v>626.18001772039452</v>
      </c>
      <c r="M40" s="14">
        <v>1669005.2611050336</v>
      </c>
      <c r="N40" s="14">
        <v>341.78080275440988</v>
      </c>
      <c r="O40" s="312">
        <v>587.26434240148967</v>
      </c>
      <c r="P40" s="305">
        <v>76784.628299426287</v>
      </c>
      <c r="Q40" s="297">
        <v>4.6006223041255012E-2</v>
      </c>
      <c r="R40" s="6">
        <v>22.845497903512751</v>
      </c>
      <c r="S40" s="79">
        <v>38.915675318904846</v>
      </c>
      <c r="T40" s="3"/>
      <c r="U40" s="9"/>
      <c r="V40" s="9"/>
    </row>
    <row r="41" spans="1:22">
      <c r="A41" s="121">
        <v>32</v>
      </c>
      <c r="B41" s="24" t="s">
        <v>32</v>
      </c>
      <c r="C41" s="6">
        <v>2944</v>
      </c>
      <c r="D41" s="6">
        <v>509.05599999999998</v>
      </c>
      <c r="E41" s="6">
        <v>994651.73433564766</v>
      </c>
      <c r="F41" s="6">
        <v>337.85724671727161</v>
      </c>
      <c r="G41" s="6">
        <v>5407.76512</v>
      </c>
      <c r="H41" s="6">
        <v>183.93027660484773</v>
      </c>
      <c r="I41" s="170">
        <v>807842.71271241608</v>
      </c>
      <c r="J41" s="166">
        <v>1802494.4470480639</v>
      </c>
      <c r="K41" s="79">
        <v>333.31596455285097</v>
      </c>
      <c r="L41" s="301">
        <v>612.26034206795646</v>
      </c>
      <c r="M41" s="14">
        <v>1712887.8461269916</v>
      </c>
      <c r="N41" s="14">
        <v>311.62678225385946</v>
      </c>
      <c r="O41" s="312">
        <v>570.39222315251129</v>
      </c>
      <c r="P41" s="305">
        <v>89606.600921072299</v>
      </c>
      <c r="Q41" s="297">
        <v>5.2313174574553534E-2</v>
      </c>
      <c r="R41" s="6">
        <v>21.689182298991511</v>
      </c>
      <c r="S41" s="79">
        <v>41.868118915445166</v>
      </c>
      <c r="T41" s="3"/>
      <c r="U41" s="9"/>
      <c r="V41" s="9"/>
    </row>
    <row r="42" spans="1:22">
      <c r="A42" s="121">
        <v>33</v>
      </c>
      <c r="B42" s="24" t="s">
        <v>33</v>
      </c>
      <c r="C42" s="6">
        <v>8194</v>
      </c>
      <c r="D42" s="6">
        <v>947.43200000000002</v>
      </c>
      <c r="E42" s="6">
        <v>2746070.756191167</v>
      </c>
      <c r="F42" s="6">
        <v>335.13189604480925</v>
      </c>
      <c r="G42" s="6">
        <v>14663.196639999998</v>
      </c>
      <c r="H42" s="6">
        <v>187.27640524850571</v>
      </c>
      <c r="I42" s="170">
        <v>2159646.8220228194</v>
      </c>
      <c r="J42" s="166">
        <v>4905717.578213986</v>
      </c>
      <c r="K42" s="79">
        <v>334.55989840793586</v>
      </c>
      <c r="L42" s="301">
        <v>598.69631171759659</v>
      </c>
      <c r="M42" s="14">
        <v>4734266.6563955955</v>
      </c>
      <c r="N42" s="14">
        <v>316.19813811727562</v>
      </c>
      <c r="O42" s="312">
        <v>561.7973960360265</v>
      </c>
      <c r="P42" s="305">
        <v>171450.92181839049</v>
      </c>
      <c r="Q42" s="297">
        <v>3.6214884851653695E-2</v>
      </c>
      <c r="R42" s="6">
        <v>18.361760290660243</v>
      </c>
      <c r="S42" s="79">
        <v>36.898915681570088</v>
      </c>
      <c r="T42" s="3"/>
      <c r="U42" s="9"/>
      <c r="V42" s="9"/>
    </row>
    <row r="43" spans="1:22">
      <c r="A43" s="121">
        <v>34</v>
      </c>
      <c r="B43" s="24" t="s">
        <v>34</v>
      </c>
      <c r="C43" s="6">
        <v>24838</v>
      </c>
      <c r="D43" s="6">
        <v>1872.3370000000002</v>
      </c>
      <c r="E43" s="6">
        <v>8365103.0375019992</v>
      </c>
      <c r="F43" s="6">
        <v>336.78649800716641</v>
      </c>
      <c r="G43" s="6">
        <v>41888.812239999999</v>
      </c>
      <c r="H43" s="6">
        <v>199.69778540328454</v>
      </c>
      <c r="I43" s="170">
        <v>5842643.1607188433</v>
      </c>
      <c r="J43" s="166">
        <v>14207746.198220842</v>
      </c>
      <c r="K43" s="79">
        <v>339.17758557626848</v>
      </c>
      <c r="L43" s="301">
        <v>572.01651494568171</v>
      </c>
      <c r="M43" s="14">
        <v>14024805.229355253</v>
      </c>
      <c r="N43" s="14">
        <v>325.99130750469959</v>
      </c>
      <c r="O43" s="312">
        <v>550.01393110926915</v>
      </c>
      <c r="P43" s="305">
        <v>182940.96886558831</v>
      </c>
      <c r="Q43" s="297">
        <v>1.3044100497215938E-2</v>
      </c>
      <c r="R43" s="6">
        <v>13.186278071568893</v>
      </c>
      <c r="S43" s="79">
        <v>22.002583836412555</v>
      </c>
      <c r="T43" s="3"/>
      <c r="U43" s="9"/>
      <c r="V43" s="9"/>
    </row>
    <row r="44" spans="1:22">
      <c r="A44" s="121">
        <v>35</v>
      </c>
      <c r="B44" s="24" t="s">
        <v>35</v>
      </c>
      <c r="C44" s="6">
        <v>22173</v>
      </c>
      <c r="D44" s="6">
        <v>887.60300000000007</v>
      </c>
      <c r="E44" s="6">
        <v>13915950.712688273</v>
      </c>
      <c r="F44" s="6">
        <v>627.60793364399376</v>
      </c>
      <c r="G44" s="6">
        <v>38199.876560000004</v>
      </c>
      <c r="H44" s="6">
        <v>364.29308065513476</v>
      </c>
      <c r="I44" s="170">
        <v>1377996.523453135</v>
      </c>
      <c r="J44" s="166">
        <v>15293947.236141408</v>
      </c>
      <c r="K44" s="79">
        <v>400.36640464320408</v>
      </c>
      <c r="L44" s="301">
        <v>689.75543391247948</v>
      </c>
      <c r="M44" s="14">
        <v>14487092.492722383</v>
      </c>
      <c r="N44" s="14">
        <v>373.95036704294853</v>
      </c>
      <c r="O44" s="312">
        <v>642.24375992917419</v>
      </c>
      <c r="P44" s="305">
        <v>806854.74341902509</v>
      </c>
      <c r="Q44" s="297">
        <v>5.5694732661115465E-2</v>
      </c>
      <c r="R44" s="6">
        <v>26.416037600255549</v>
      </c>
      <c r="S44" s="79">
        <v>47.511673983305286</v>
      </c>
      <c r="T44" s="3"/>
      <c r="U44" s="9"/>
      <c r="V44" s="9"/>
    </row>
    <row r="45" spans="1:22">
      <c r="A45" s="121">
        <v>36</v>
      </c>
      <c r="B45" s="24" t="s">
        <v>36</v>
      </c>
      <c r="C45" s="6">
        <v>4354</v>
      </c>
      <c r="D45" s="6">
        <v>674.9910000000001</v>
      </c>
      <c r="E45" s="6">
        <v>2170509.2908057328</v>
      </c>
      <c r="F45" s="6">
        <v>498.50925374500065</v>
      </c>
      <c r="G45" s="6">
        <v>8170.98632</v>
      </c>
      <c r="H45" s="6">
        <v>265.6361430312287</v>
      </c>
      <c r="I45" s="170">
        <v>801199.80897538306</v>
      </c>
      <c r="J45" s="166">
        <v>2971709.099781116</v>
      </c>
      <c r="K45" s="79">
        <v>363.69037756278072</v>
      </c>
      <c r="L45" s="301">
        <v>682.52390899887826</v>
      </c>
      <c r="M45" s="14">
        <v>2790846.1360329026</v>
      </c>
      <c r="N45" s="14">
        <v>337.69777330513938</v>
      </c>
      <c r="O45" s="312">
        <v>629.70355054894014</v>
      </c>
      <c r="P45" s="305">
        <v>180862.96374821337</v>
      </c>
      <c r="Q45" s="297">
        <v>6.4805781090212289E-2</v>
      </c>
      <c r="R45" s="6">
        <v>25.992604257641347</v>
      </c>
      <c r="S45" s="79">
        <v>52.820358449938112</v>
      </c>
      <c r="T45" s="3"/>
      <c r="U45" s="9"/>
      <c r="V45" s="9"/>
    </row>
    <row r="46" spans="1:22">
      <c r="A46" s="121">
        <v>37</v>
      </c>
      <c r="B46" s="24" t="s">
        <v>37</v>
      </c>
      <c r="C46" s="6">
        <v>3005</v>
      </c>
      <c r="D46" s="6">
        <v>320.07299999999998</v>
      </c>
      <c r="E46" s="6">
        <v>1540326.9421384064</v>
      </c>
      <c r="F46" s="6">
        <v>512.58800071161613</v>
      </c>
      <c r="G46" s="6">
        <v>5388.11096</v>
      </c>
      <c r="H46" s="6">
        <v>285.87513389635291</v>
      </c>
      <c r="I46" s="170">
        <v>459816.82140417589</v>
      </c>
      <c r="J46" s="166">
        <v>2000143.7635425823</v>
      </c>
      <c r="K46" s="79">
        <v>371.2142861182989</v>
      </c>
      <c r="L46" s="301">
        <v>665.60524577124204</v>
      </c>
      <c r="M46" s="14">
        <v>1919857.3287273389</v>
      </c>
      <c r="N46" s="14">
        <v>345.31796505881874</v>
      </c>
      <c r="O46" s="312">
        <v>618.90951925446132</v>
      </c>
      <c r="P46" s="305">
        <v>80286.434815243352</v>
      </c>
      <c r="Q46" s="297">
        <v>4.1818958947571705E-2</v>
      </c>
      <c r="R46" s="6">
        <v>25.896321059480158</v>
      </c>
      <c r="S46" s="79">
        <v>46.695726516780724</v>
      </c>
      <c r="T46" s="3"/>
      <c r="U46" s="9"/>
      <c r="V46" s="9"/>
    </row>
    <row r="47" spans="1:22">
      <c r="A47" s="121">
        <v>38</v>
      </c>
      <c r="B47" s="24" t="s">
        <v>38</v>
      </c>
      <c r="C47" s="6">
        <v>7642</v>
      </c>
      <c r="D47" s="6">
        <v>395.76499999999999</v>
      </c>
      <c r="E47" s="6">
        <v>5266404.8404713292</v>
      </c>
      <c r="F47" s="6">
        <v>689.13960226005349</v>
      </c>
      <c r="G47" s="6">
        <v>13036.262799999999</v>
      </c>
      <c r="H47" s="6">
        <v>403.98118090035206</v>
      </c>
      <c r="I47" s="170">
        <v>145216.14486583052</v>
      </c>
      <c r="J47" s="166">
        <v>5411620.9853371596</v>
      </c>
      <c r="K47" s="79">
        <v>415.12058082606006</v>
      </c>
      <c r="L47" s="301">
        <v>708.14197662093159</v>
      </c>
      <c r="M47" s="14">
        <v>5013656.4933575643</v>
      </c>
      <c r="N47" s="14">
        <v>387.47197083934731</v>
      </c>
      <c r="O47" s="312">
        <v>656.06601588034084</v>
      </c>
      <c r="P47" s="305">
        <v>397964.49197959527</v>
      </c>
      <c r="Q47" s="297">
        <v>7.937609856336314E-2</v>
      </c>
      <c r="R47" s="6">
        <v>27.648609986712756</v>
      </c>
      <c r="S47" s="79">
        <v>52.075960740590745</v>
      </c>
      <c r="T47" s="3"/>
      <c r="U47" s="9"/>
      <c r="V47" s="9"/>
    </row>
    <row r="48" spans="1:22">
      <c r="A48" s="121">
        <v>39</v>
      </c>
      <c r="B48" s="24" t="s">
        <v>39</v>
      </c>
      <c r="C48" s="6">
        <v>3243</v>
      </c>
      <c r="D48" s="6">
        <v>377.68699999999995</v>
      </c>
      <c r="E48" s="6">
        <v>1535271.2625194809</v>
      </c>
      <c r="F48" s="6">
        <v>473.41081175438819</v>
      </c>
      <c r="G48" s="6">
        <v>5795.1242400000001</v>
      </c>
      <c r="H48" s="6">
        <v>264.92465026418154</v>
      </c>
      <c r="I48" s="170">
        <v>570826.85186812119</v>
      </c>
      <c r="J48" s="166">
        <v>2106098.1143876021</v>
      </c>
      <c r="K48" s="79">
        <v>363.42587788723614</v>
      </c>
      <c r="L48" s="301">
        <v>649.42895910811046</v>
      </c>
      <c r="M48" s="14">
        <v>1944826.6446505534</v>
      </c>
      <c r="N48" s="14">
        <v>330.7530647250515</v>
      </c>
      <c r="O48" s="312">
        <v>589.34140746986463</v>
      </c>
      <c r="P48" s="305">
        <v>161271.46973704873</v>
      </c>
      <c r="Q48" s="297">
        <v>8.2923313592315528E-2</v>
      </c>
      <c r="R48" s="6">
        <v>32.672813162184639</v>
      </c>
      <c r="S48" s="79">
        <v>60.087551638245827</v>
      </c>
      <c r="T48" s="3"/>
      <c r="U48" s="9"/>
      <c r="V48" s="9"/>
    </row>
    <row r="49" spans="1:22">
      <c r="A49" s="121">
        <v>40</v>
      </c>
      <c r="B49" s="24" t="s">
        <v>40</v>
      </c>
      <c r="C49" s="6">
        <v>8357</v>
      </c>
      <c r="D49" s="6">
        <v>152.43899999999999</v>
      </c>
      <c r="E49" s="6">
        <v>11306599.218865084</v>
      </c>
      <c r="F49" s="6">
        <v>1352.9495295997467</v>
      </c>
      <c r="G49" s="6">
        <v>15036.74728</v>
      </c>
      <c r="H49" s="6">
        <v>751.93118620166661</v>
      </c>
      <c r="I49" s="170">
        <v>-3119509.9936732333</v>
      </c>
      <c r="J49" s="166">
        <v>8187089.2251918502</v>
      </c>
      <c r="K49" s="79">
        <v>544.47209045544662</v>
      </c>
      <c r="L49" s="301">
        <v>979.66844862891594</v>
      </c>
      <c r="M49" s="14">
        <v>8045828.0697274413</v>
      </c>
      <c r="N49" s="14">
        <v>564.620848151411</v>
      </c>
      <c r="O49" s="312">
        <v>1001.8463540938167</v>
      </c>
      <c r="P49" s="305">
        <v>141261.15546440892</v>
      </c>
      <c r="Q49" s="297">
        <v>1.755706861247841E-2</v>
      </c>
      <c r="R49" s="6">
        <v>-20.148757695964377</v>
      </c>
      <c r="S49" s="79">
        <v>-22.177905464900732</v>
      </c>
      <c r="T49" s="3"/>
      <c r="U49" s="9"/>
      <c r="V49" s="9"/>
    </row>
    <row r="50" spans="1:22">
      <c r="A50" s="121">
        <v>41</v>
      </c>
      <c r="B50" s="24" t="s">
        <v>41</v>
      </c>
      <c r="C50" s="6">
        <v>9528</v>
      </c>
      <c r="D50" s="6">
        <v>489.84300000000002</v>
      </c>
      <c r="E50" s="6">
        <v>5483793.2928383751</v>
      </c>
      <c r="F50" s="6">
        <v>575.54505592342309</v>
      </c>
      <c r="G50" s="6">
        <v>16739.22136</v>
      </c>
      <c r="H50" s="6">
        <v>327.60145617898536</v>
      </c>
      <c r="I50" s="170">
        <v>989701.80237264861</v>
      </c>
      <c r="J50" s="166">
        <v>6473495.0952110235</v>
      </c>
      <c r="K50" s="79">
        <v>386.72617775878575</v>
      </c>
      <c r="L50" s="301">
        <v>679.41804105909148</v>
      </c>
      <c r="M50" s="14">
        <v>6098030.6072932472</v>
      </c>
      <c r="N50" s="14">
        <v>357.59616619786152</v>
      </c>
      <c r="O50" s="312">
        <v>627.62768704129758</v>
      </c>
      <c r="P50" s="305">
        <v>375464.48791777622</v>
      </c>
      <c r="Q50" s="297">
        <v>6.1571433811552279E-2</v>
      </c>
      <c r="R50" s="6">
        <v>29.130011560924231</v>
      </c>
      <c r="S50" s="79">
        <v>51.790354017793902</v>
      </c>
      <c r="T50" s="3"/>
      <c r="U50" s="9"/>
      <c r="V50" s="9"/>
    </row>
    <row r="51" spans="1:22">
      <c r="A51" s="121">
        <v>42</v>
      </c>
      <c r="B51" s="24" t="s">
        <v>42</v>
      </c>
      <c r="C51" s="6">
        <v>22916</v>
      </c>
      <c r="D51" s="6">
        <v>1870.375</v>
      </c>
      <c r="E51" s="6">
        <v>11142385.281702716</v>
      </c>
      <c r="F51" s="6">
        <v>486.2273207236305</v>
      </c>
      <c r="G51" s="6">
        <v>40270.729999999996</v>
      </c>
      <c r="H51" s="6">
        <v>276.68694562285606</v>
      </c>
      <c r="I51" s="170">
        <v>3669130.7475806451</v>
      </c>
      <c r="J51" s="166">
        <v>14811516.029283362</v>
      </c>
      <c r="K51" s="79">
        <v>367.79854820817411</v>
      </c>
      <c r="L51" s="301">
        <v>646.33950206333395</v>
      </c>
      <c r="M51" s="14">
        <v>14007837.559123503</v>
      </c>
      <c r="N51" s="14">
        <v>342.58473863599789</v>
      </c>
      <c r="O51" s="312">
        <v>600.03587745228117</v>
      </c>
      <c r="P51" s="305">
        <v>803678.47015985847</v>
      </c>
      <c r="Q51" s="297">
        <v>5.7373485862306506E-2</v>
      </c>
      <c r="R51" s="6">
        <v>25.213809572176217</v>
      </c>
      <c r="S51" s="79">
        <v>46.303624611052783</v>
      </c>
      <c r="T51" s="3"/>
      <c r="U51" s="9"/>
      <c r="V51" s="9"/>
    </row>
    <row r="52" spans="1:22">
      <c r="A52" s="121">
        <v>43</v>
      </c>
      <c r="B52" s="24" t="s">
        <v>43</v>
      </c>
      <c r="C52" s="6">
        <v>9272</v>
      </c>
      <c r="D52" s="6">
        <v>311.351</v>
      </c>
      <c r="E52" s="6">
        <v>5892305.8797563789</v>
      </c>
      <c r="F52" s="6">
        <v>635.4945944517234</v>
      </c>
      <c r="G52" s="6">
        <v>16253.613520000001</v>
      </c>
      <c r="H52" s="6">
        <v>362.52282438646165</v>
      </c>
      <c r="I52" s="170">
        <v>604398.45163472684</v>
      </c>
      <c r="J52" s="166">
        <v>6496704.3313911054</v>
      </c>
      <c r="K52" s="79">
        <v>399.70830630351452</v>
      </c>
      <c r="L52" s="301">
        <v>700.6799322035273</v>
      </c>
      <c r="M52" s="14">
        <v>6081467.4144192412</v>
      </c>
      <c r="N52" s="14">
        <v>371.153612517993</v>
      </c>
      <c r="O52" s="312">
        <v>646.55192583661926</v>
      </c>
      <c r="P52" s="305">
        <v>415236.91697186418</v>
      </c>
      <c r="Q52" s="297">
        <v>6.8279066329835381E-2</v>
      </c>
      <c r="R52" s="6">
        <v>28.554693785521522</v>
      </c>
      <c r="S52" s="79">
        <v>54.128006366908039</v>
      </c>
      <c r="T52" s="3"/>
      <c r="U52" s="9"/>
      <c r="V52" s="9"/>
    </row>
    <row r="53" spans="1:22">
      <c r="A53" s="121">
        <v>44</v>
      </c>
      <c r="B53" s="24" t="s">
        <v>44</v>
      </c>
      <c r="C53" s="6">
        <v>9632</v>
      </c>
      <c r="D53" s="6">
        <v>130.679</v>
      </c>
      <c r="E53" s="6">
        <v>9664697.7796904929</v>
      </c>
      <c r="F53" s="6">
        <v>1003.3947030409565</v>
      </c>
      <c r="G53" s="6">
        <v>17427.792079999999</v>
      </c>
      <c r="H53" s="6">
        <v>554.55663777292966</v>
      </c>
      <c r="I53" s="170">
        <v>-1454508.83404888</v>
      </c>
      <c r="J53" s="166">
        <v>8210188.9456416126</v>
      </c>
      <c r="K53" s="79">
        <v>471.09748084862468</v>
      </c>
      <c r="L53" s="301">
        <v>852.38672608405443</v>
      </c>
      <c r="M53" s="14">
        <v>7567294.5820777081</v>
      </c>
      <c r="N53" s="14">
        <v>449.94019697388512</v>
      </c>
      <c r="O53" s="312">
        <v>803.74876070926268</v>
      </c>
      <c r="P53" s="305">
        <v>642894.36356390454</v>
      </c>
      <c r="Q53" s="297">
        <v>8.4956962701905114E-2</v>
      </c>
      <c r="R53" s="6">
        <v>21.157283874739562</v>
      </c>
      <c r="S53" s="79">
        <v>48.637965374791747</v>
      </c>
      <c r="T53" s="3"/>
      <c r="U53" s="9"/>
      <c r="V53" s="9"/>
    </row>
    <row r="54" spans="1:22">
      <c r="A54" s="121">
        <v>45</v>
      </c>
      <c r="B54" s="24" t="s">
        <v>45</v>
      </c>
      <c r="C54" s="6">
        <v>8251</v>
      </c>
      <c r="D54" s="6">
        <v>111.935</v>
      </c>
      <c r="E54" s="6">
        <v>5537092.4809474554</v>
      </c>
      <c r="F54" s="6">
        <v>671.08138176553814</v>
      </c>
      <c r="G54" s="6">
        <v>13945.7412</v>
      </c>
      <c r="H54" s="6">
        <v>397.04540630278262</v>
      </c>
      <c r="I54" s="170">
        <v>216114.06220729256</v>
      </c>
      <c r="J54" s="166">
        <v>5753206.5431547482</v>
      </c>
      <c r="K54" s="79">
        <v>412.54218478934257</v>
      </c>
      <c r="L54" s="301">
        <v>697.27385082471801</v>
      </c>
      <c r="M54" s="14">
        <v>5350164.530707214</v>
      </c>
      <c r="N54" s="14">
        <v>389.0718872946909</v>
      </c>
      <c r="O54" s="312">
        <v>649.29181197903085</v>
      </c>
      <c r="P54" s="305">
        <v>403042.01244753413</v>
      </c>
      <c r="Q54" s="297">
        <v>7.5332638862651624E-2</v>
      </c>
      <c r="R54" s="6">
        <v>23.470297494651675</v>
      </c>
      <c r="S54" s="79">
        <v>47.982038845687157</v>
      </c>
      <c r="T54" s="3"/>
      <c r="U54" s="9"/>
      <c r="V54" s="9"/>
    </row>
    <row r="55" spans="1:22">
      <c r="A55" s="121">
        <v>46</v>
      </c>
      <c r="B55" s="24" t="s">
        <v>46</v>
      </c>
      <c r="C55" s="6">
        <v>8027</v>
      </c>
      <c r="D55" s="6">
        <v>646.27199999999993</v>
      </c>
      <c r="E55" s="6">
        <v>3078942.3179737167</v>
      </c>
      <c r="F55" s="6">
        <v>383.57323009514346</v>
      </c>
      <c r="G55" s="6">
        <v>13820.57344</v>
      </c>
      <c r="H55" s="6">
        <v>222.77963583352707</v>
      </c>
      <c r="I55" s="170">
        <v>1727277.3057851025</v>
      </c>
      <c r="J55" s="166">
        <v>4806219.623758819</v>
      </c>
      <c r="K55" s="79">
        <v>347.7583361229054</v>
      </c>
      <c r="L55" s="301">
        <v>598.75664927853734</v>
      </c>
      <c r="M55" s="14">
        <v>4634288.6391038243</v>
      </c>
      <c r="N55" s="14">
        <v>325.33137078939205</v>
      </c>
      <c r="O55" s="312">
        <v>560.30572350427087</v>
      </c>
      <c r="P55" s="305">
        <v>171930.98465499468</v>
      </c>
      <c r="Q55" s="297">
        <v>3.7099757491204199E-2</v>
      </c>
      <c r="R55" s="6">
        <v>22.426965333513351</v>
      </c>
      <c r="S55" s="79">
        <v>38.450925774266466</v>
      </c>
      <c r="T55" s="3"/>
      <c r="U55" s="9"/>
      <c r="V55" s="9"/>
    </row>
    <row r="56" spans="1:22">
      <c r="A56" s="121">
        <v>47</v>
      </c>
      <c r="B56" s="24" t="s">
        <v>47</v>
      </c>
      <c r="C56" s="6">
        <v>6037</v>
      </c>
      <c r="D56" s="6">
        <v>683.69</v>
      </c>
      <c r="E56" s="6">
        <v>2978839.9597025542</v>
      </c>
      <c r="F56" s="6">
        <v>493.43050516855294</v>
      </c>
      <c r="G56" s="6">
        <v>10886.648800000001</v>
      </c>
      <c r="H56" s="6">
        <v>273.62322551477496</v>
      </c>
      <c r="I56" s="170">
        <v>1012854.3413418609</v>
      </c>
      <c r="J56" s="166">
        <v>3991694.3010444152</v>
      </c>
      <c r="K56" s="79">
        <v>366.65960061505933</v>
      </c>
      <c r="L56" s="301">
        <v>661.20495296412378</v>
      </c>
      <c r="M56" s="14">
        <v>3738221.9753191075</v>
      </c>
      <c r="N56" s="14">
        <v>340.67538967570295</v>
      </c>
      <c r="O56" s="312">
        <v>609.8241395300339</v>
      </c>
      <c r="P56" s="305">
        <v>253472.32572530769</v>
      </c>
      <c r="Q56" s="297">
        <v>6.7805584419226683E-2</v>
      </c>
      <c r="R56" s="6">
        <v>25.984210939356387</v>
      </c>
      <c r="S56" s="79">
        <v>51.380813434089873</v>
      </c>
      <c r="T56" s="3"/>
      <c r="U56" s="9"/>
      <c r="V56" s="9"/>
    </row>
    <row r="57" spans="1:22">
      <c r="A57" s="121">
        <v>48</v>
      </c>
      <c r="B57" s="24" t="s">
        <v>48</v>
      </c>
      <c r="C57" s="6">
        <v>2429</v>
      </c>
      <c r="D57" s="6">
        <v>249.80200000000002</v>
      </c>
      <c r="E57" s="6">
        <v>1072787.7966690224</v>
      </c>
      <c r="F57" s="6">
        <v>441.65821188514713</v>
      </c>
      <c r="G57" s="6">
        <v>4382.0990400000001</v>
      </c>
      <c r="H57" s="6">
        <v>244.81139902968107</v>
      </c>
      <c r="I57" s="170">
        <v>487014.71876443911</v>
      </c>
      <c r="J57" s="166">
        <v>1559802.5154334614</v>
      </c>
      <c r="K57" s="79">
        <v>355.94871343516263</v>
      </c>
      <c r="L57" s="301">
        <v>642.15830194872842</v>
      </c>
      <c r="M57" s="14">
        <v>1497054.9244789553</v>
      </c>
      <c r="N57" s="14">
        <v>332.78770107996996</v>
      </c>
      <c r="O57" s="312">
        <v>597.62671635886443</v>
      </c>
      <c r="P57" s="305">
        <v>62747.590954506071</v>
      </c>
      <c r="Q57" s="297">
        <v>4.191402060705629E-2</v>
      </c>
      <c r="R57" s="6">
        <v>23.161012355192668</v>
      </c>
      <c r="S57" s="79">
        <v>44.531585589863994</v>
      </c>
      <c r="T57" s="3"/>
      <c r="U57" s="9"/>
      <c r="V57" s="9"/>
    </row>
    <row r="58" spans="1:22">
      <c r="A58" s="121">
        <v>49</v>
      </c>
      <c r="B58" s="24" t="s">
        <v>49</v>
      </c>
      <c r="C58" s="6">
        <v>2553</v>
      </c>
      <c r="D58" s="6">
        <v>209.19099999999997</v>
      </c>
      <c r="E58" s="6">
        <v>1559359.8308212941</v>
      </c>
      <c r="F58" s="6">
        <v>610.79507670242617</v>
      </c>
      <c r="G58" s="6">
        <v>4547.8103200000005</v>
      </c>
      <c r="H58" s="6">
        <v>342.88145747056882</v>
      </c>
      <c r="I58" s="170">
        <v>225230.80117968773</v>
      </c>
      <c r="J58" s="166">
        <v>1784590.6320009818</v>
      </c>
      <c r="K58" s="79">
        <v>392.40656633212041</v>
      </c>
      <c r="L58" s="301">
        <v>699.01709048217072</v>
      </c>
      <c r="M58" s="14">
        <v>1639949.4507606761</v>
      </c>
      <c r="N58" s="14">
        <v>354.03126908334343</v>
      </c>
      <c r="O58" s="312">
        <v>627.13172113218968</v>
      </c>
      <c r="P58" s="305">
        <v>144641.18124030577</v>
      </c>
      <c r="Q58" s="297">
        <v>8.8198560738085741E-2</v>
      </c>
      <c r="R58" s="6">
        <v>38.375297248776974</v>
      </c>
      <c r="S58" s="79">
        <v>71.885369349981033</v>
      </c>
      <c r="T58" s="3"/>
      <c r="U58" s="9"/>
      <c r="V58" s="9"/>
    </row>
    <row r="59" spans="1:22">
      <c r="A59" s="121">
        <v>50</v>
      </c>
      <c r="B59" s="24" t="s">
        <v>50</v>
      </c>
      <c r="C59" s="6">
        <v>5069</v>
      </c>
      <c r="D59" s="6">
        <v>904.11500000000001</v>
      </c>
      <c r="E59" s="6">
        <v>2101919.7041484094</v>
      </c>
      <c r="F59" s="6">
        <v>414.6616106033556</v>
      </c>
      <c r="G59" s="6">
        <v>9466.6347999999998</v>
      </c>
      <c r="H59" s="6">
        <v>222.03451897694515</v>
      </c>
      <c r="I59" s="170">
        <v>1187559.2091294583</v>
      </c>
      <c r="J59" s="166">
        <v>3289478.9132778677</v>
      </c>
      <c r="K59" s="79">
        <v>347.48133658624579</v>
      </c>
      <c r="L59" s="301">
        <v>648.94040506566728</v>
      </c>
      <c r="M59" s="14">
        <v>3109564.6041270131</v>
      </c>
      <c r="N59" s="14">
        <v>324.17237152251045</v>
      </c>
      <c r="O59" s="312">
        <v>600.07035973118741</v>
      </c>
      <c r="P59" s="305">
        <v>179914.30915085459</v>
      </c>
      <c r="Q59" s="297">
        <v>5.7858360270782727E-2</v>
      </c>
      <c r="R59" s="6">
        <v>23.308965063735343</v>
      </c>
      <c r="S59" s="79">
        <v>48.870045334479869</v>
      </c>
      <c r="T59" s="3"/>
      <c r="U59" s="9"/>
      <c r="V59" s="9"/>
    </row>
    <row r="60" spans="1:22">
      <c r="A60" s="121">
        <v>51</v>
      </c>
      <c r="B60" s="24" t="s">
        <v>51</v>
      </c>
      <c r="C60" s="6">
        <v>24775</v>
      </c>
      <c r="D60" s="6">
        <v>1314.5989999999999</v>
      </c>
      <c r="E60" s="6">
        <v>13966275.367299251</v>
      </c>
      <c r="F60" s="6">
        <v>563.72453551157423</v>
      </c>
      <c r="G60" s="6">
        <v>42279.870479999998</v>
      </c>
      <c r="H60" s="6">
        <v>330.32918996064183</v>
      </c>
      <c r="I60" s="170">
        <v>2427330.9724300369</v>
      </c>
      <c r="J60" s="166">
        <v>16393606.339729289</v>
      </c>
      <c r="K60" s="79">
        <v>387.74022137754878</v>
      </c>
      <c r="L60" s="301">
        <v>661.69954953498643</v>
      </c>
      <c r="M60" s="14">
        <v>15475123.859878533</v>
      </c>
      <c r="N60" s="14">
        <v>361.04133719768231</v>
      </c>
      <c r="O60" s="312">
        <v>613.77558639902168</v>
      </c>
      <c r="P60" s="305">
        <v>918482.479850756</v>
      </c>
      <c r="Q60" s="297">
        <v>5.9352189240439834E-2</v>
      </c>
      <c r="R60" s="6">
        <v>26.698884179866468</v>
      </c>
      <c r="S60" s="79">
        <v>47.923963135964755</v>
      </c>
      <c r="T60" s="3"/>
      <c r="U60" s="9"/>
      <c r="V60" s="9"/>
    </row>
    <row r="61" spans="1:22">
      <c r="A61" s="121">
        <v>52</v>
      </c>
      <c r="B61" s="24" t="s">
        <v>52</v>
      </c>
      <c r="C61" s="6">
        <v>9016</v>
      </c>
      <c r="D61" s="6">
        <v>647.58500000000004</v>
      </c>
      <c r="E61" s="6">
        <v>4199607.657384824</v>
      </c>
      <c r="F61" s="6">
        <v>465.79499305510473</v>
      </c>
      <c r="G61" s="6">
        <v>16107.1692</v>
      </c>
      <c r="H61" s="6">
        <v>260.72909554987626</v>
      </c>
      <c r="I61" s="170">
        <v>1629031.9257325316</v>
      </c>
      <c r="J61" s="166">
        <v>5828639.5831173556</v>
      </c>
      <c r="K61" s="79">
        <v>361.86616721685368</v>
      </c>
      <c r="L61" s="301">
        <v>646.47732732002612</v>
      </c>
      <c r="M61" s="14">
        <v>5526212.1277414113</v>
      </c>
      <c r="N61" s="14">
        <v>335.4083974559527</v>
      </c>
      <c r="O61" s="312">
        <v>599.43726301566448</v>
      </c>
      <c r="P61" s="305">
        <v>302427.45537594426</v>
      </c>
      <c r="Q61" s="297">
        <v>5.4725994656949162E-2</v>
      </c>
      <c r="R61" s="6">
        <v>26.457769760900987</v>
      </c>
      <c r="S61" s="79">
        <v>47.040064304361636</v>
      </c>
      <c r="T61" s="3"/>
      <c r="U61" s="9"/>
      <c r="V61" s="9"/>
    </row>
    <row r="62" spans="1:22">
      <c r="A62" s="121">
        <v>53</v>
      </c>
      <c r="B62" s="24" t="s">
        <v>53</v>
      </c>
      <c r="C62" s="6">
        <v>6175</v>
      </c>
      <c r="D62" s="6">
        <v>626.95900000000006</v>
      </c>
      <c r="E62" s="6">
        <v>2157337.4604433277</v>
      </c>
      <c r="F62" s="6">
        <v>349.36639035519477</v>
      </c>
      <c r="G62" s="6">
        <v>10938.777679999999</v>
      </c>
      <c r="H62" s="6">
        <v>197.21924364435276</v>
      </c>
      <c r="I62" s="170">
        <v>1542771.6901093372</v>
      </c>
      <c r="J62" s="166">
        <v>3700109.1505526649</v>
      </c>
      <c r="K62" s="79">
        <v>338.25617987627527</v>
      </c>
      <c r="L62" s="301">
        <v>599.20795960367047</v>
      </c>
      <c r="M62" s="14">
        <v>3545501.7875931249</v>
      </c>
      <c r="N62" s="14">
        <v>316.58248897685644</v>
      </c>
      <c r="O62" s="312">
        <v>559.84553727982393</v>
      </c>
      <c r="P62" s="305">
        <v>154607.36295953998</v>
      </c>
      <c r="Q62" s="297">
        <v>4.3606623891873975E-2</v>
      </c>
      <c r="R62" s="6">
        <v>21.67369089941883</v>
      </c>
      <c r="S62" s="79">
        <v>39.362422323846545</v>
      </c>
      <c r="T62" s="3"/>
      <c r="U62" s="9"/>
      <c r="V62" s="9"/>
    </row>
    <row r="63" spans="1:22">
      <c r="A63" s="121">
        <v>54</v>
      </c>
      <c r="B63" s="24" t="s">
        <v>54</v>
      </c>
      <c r="C63" s="6">
        <v>6587</v>
      </c>
      <c r="D63" s="6">
        <v>496.98</v>
      </c>
      <c r="E63" s="6">
        <v>3570816.4513879051</v>
      </c>
      <c r="F63" s="6">
        <v>542.10056951387662</v>
      </c>
      <c r="G63" s="6">
        <v>11566.989600000001</v>
      </c>
      <c r="H63" s="6">
        <v>308.70750081662601</v>
      </c>
      <c r="I63" s="170">
        <v>821195.99259001412</v>
      </c>
      <c r="J63" s="166">
        <v>4392012.4439779194</v>
      </c>
      <c r="K63" s="79">
        <v>379.70229038486548</v>
      </c>
      <c r="L63" s="301">
        <v>666.76976529192643</v>
      </c>
      <c r="M63" s="14">
        <v>4089430.9254975379</v>
      </c>
      <c r="N63" s="14">
        <v>351.87558866889555</v>
      </c>
      <c r="O63" s="312">
        <v>615.22956604446188</v>
      </c>
      <c r="P63" s="305">
        <v>302581.51848038146</v>
      </c>
      <c r="Q63" s="297">
        <v>7.3991106340442148E-2</v>
      </c>
      <c r="R63" s="6">
        <v>27.826701715969932</v>
      </c>
      <c r="S63" s="79">
        <v>51.540199247464557</v>
      </c>
      <c r="T63" s="3"/>
      <c r="U63" s="9"/>
      <c r="V63" s="9"/>
    </row>
    <row r="64" spans="1:22">
      <c r="A64" s="121">
        <v>55</v>
      </c>
      <c r="B64" s="24" t="s">
        <v>55</v>
      </c>
      <c r="C64" s="6">
        <v>5648</v>
      </c>
      <c r="D64" s="6">
        <v>360.25199999999995</v>
      </c>
      <c r="E64" s="6">
        <v>3037026.4374921108</v>
      </c>
      <c r="F64" s="6">
        <v>537.71714544831991</v>
      </c>
      <c r="G64" s="6">
        <v>9975.8630400000002</v>
      </c>
      <c r="H64" s="6">
        <v>304.43746323647508</v>
      </c>
      <c r="I64" s="170">
        <v>734995.92326782888</v>
      </c>
      <c r="J64" s="166">
        <v>3772022.3607599395</v>
      </c>
      <c r="K64" s="79">
        <v>378.11489047467308</v>
      </c>
      <c r="L64" s="301">
        <v>667.85098455381365</v>
      </c>
      <c r="M64" s="14">
        <v>3572231.3226344432</v>
      </c>
      <c r="N64" s="14">
        <v>353.51368768557404</v>
      </c>
      <c r="O64" s="312">
        <v>620.93365594202032</v>
      </c>
      <c r="P64" s="305">
        <v>199791.03812549636</v>
      </c>
      <c r="Q64" s="297">
        <v>5.5928919513015929E-2</v>
      </c>
      <c r="R64" s="6">
        <v>24.601202789099034</v>
      </c>
      <c r="S64" s="79">
        <v>46.917328611793323</v>
      </c>
      <c r="T64" s="3"/>
      <c r="U64" s="9"/>
      <c r="V64" s="9"/>
    </row>
    <row r="65" spans="1:22">
      <c r="A65" s="121">
        <v>56</v>
      </c>
      <c r="B65" s="24" t="s">
        <v>56</v>
      </c>
      <c r="C65" s="6">
        <v>17437</v>
      </c>
      <c r="D65" s="6">
        <v>1077.2280000000001</v>
      </c>
      <c r="E65" s="6">
        <v>5949122.7963963039</v>
      </c>
      <c r="F65" s="6">
        <v>341.17811529485027</v>
      </c>
      <c r="G65" s="6">
        <v>29529.006559999998</v>
      </c>
      <c r="H65" s="6">
        <v>201.46708235200123</v>
      </c>
      <c r="I65" s="170">
        <v>4085876.8123442004</v>
      </c>
      <c r="J65" s="166">
        <v>10034999.608740505</v>
      </c>
      <c r="K65" s="79">
        <v>339.83532728574482</v>
      </c>
      <c r="L65" s="301">
        <v>575.50035033208144</v>
      </c>
      <c r="M65" s="14">
        <v>9975416.4487961475</v>
      </c>
      <c r="N65" s="14">
        <v>330.96795062852004</v>
      </c>
      <c r="O65" s="312">
        <v>558.06525587670751</v>
      </c>
      <c r="P65" s="305">
        <v>59583.15994435735</v>
      </c>
      <c r="Q65" s="297">
        <v>5.972999748952601E-3</v>
      </c>
      <c r="R65" s="6">
        <v>8.8673766572247814</v>
      </c>
      <c r="S65" s="79">
        <v>17.435094455373928</v>
      </c>
      <c r="T65" s="3"/>
      <c r="U65" s="9"/>
      <c r="V65" s="9"/>
    </row>
    <row r="66" spans="1:22">
      <c r="A66" s="121">
        <v>57</v>
      </c>
      <c r="B66" s="24" t="s">
        <v>57</v>
      </c>
      <c r="C66" s="6">
        <v>5445</v>
      </c>
      <c r="D66" s="6">
        <v>340.41300000000001</v>
      </c>
      <c r="E66" s="6">
        <v>3494025.7554330616</v>
      </c>
      <c r="F66" s="6">
        <v>641.6943536148874</v>
      </c>
      <c r="G66" s="6">
        <v>9450.1677600000003</v>
      </c>
      <c r="H66" s="6">
        <v>369.73161156168317</v>
      </c>
      <c r="I66" s="170">
        <v>308610.19786944153</v>
      </c>
      <c r="J66" s="166">
        <v>3802635.9533025031</v>
      </c>
      <c r="K66" s="79">
        <v>402.38819562527038</v>
      </c>
      <c r="L66" s="301">
        <v>698.37207590495927</v>
      </c>
      <c r="M66" s="14">
        <v>3508639.778373084</v>
      </c>
      <c r="N66" s="14">
        <v>370.03364481360632</v>
      </c>
      <c r="O66" s="312">
        <v>639.67908448005176</v>
      </c>
      <c r="P66" s="305">
        <v>293996.17492941907</v>
      </c>
      <c r="Q66" s="297">
        <v>8.3792065729170417E-2</v>
      </c>
      <c r="R66" s="6">
        <v>32.354550811664069</v>
      </c>
      <c r="S66" s="79">
        <v>58.692991424907518</v>
      </c>
      <c r="T66" s="3"/>
      <c r="U66" s="9"/>
      <c r="V66" s="9"/>
    </row>
    <row r="67" spans="1:22">
      <c r="A67" s="121">
        <v>58</v>
      </c>
      <c r="B67" s="24" t="s">
        <v>58</v>
      </c>
      <c r="C67" s="6">
        <v>6346</v>
      </c>
      <c r="D67" s="6">
        <v>810.31100000000004</v>
      </c>
      <c r="E67" s="6">
        <v>2672610.5529564954</v>
      </c>
      <c r="F67" s="6">
        <v>421.14884225598729</v>
      </c>
      <c r="G67" s="6">
        <v>11751.512719999999</v>
      </c>
      <c r="H67" s="6">
        <v>227.42693784502799</v>
      </c>
      <c r="I67" s="170">
        <v>1434378.4484394474</v>
      </c>
      <c r="J67" s="166">
        <v>4106989.0013959426</v>
      </c>
      <c r="K67" s="79">
        <v>349.48598527287669</v>
      </c>
      <c r="L67" s="301">
        <v>647.17759240402495</v>
      </c>
      <c r="M67" s="14">
        <v>3874632.8128829319</v>
      </c>
      <c r="N67" s="14">
        <v>327.9837574773951</v>
      </c>
      <c r="O67" s="312">
        <v>603.24347078980725</v>
      </c>
      <c r="P67" s="305">
        <v>232356.18851301074</v>
      </c>
      <c r="Q67" s="297">
        <v>5.9968569857881793E-2</v>
      </c>
      <c r="R67" s="6">
        <v>21.502227795481588</v>
      </c>
      <c r="S67" s="79">
        <v>43.934121614217702</v>
      </c>
      <c r="T67" s="3"/>
      <c r="U67" s="9"/>
      <c r="V67" s="9"/>
    </row>
    <row r="68" spans="1:22">
      <c r="A68" s="121">
        <v>59</v>
      </c>
      <c r="B68" s="24" t="s">
        <v>59</v>
      </c>
      <c r="C68" s="6">
        <v>25254</v>
      </c>
      <c r="D68" s="6">
        <v>1754.682</v>
      </c>
      <c r="E68" s="6">
        <v>11189842.329684826</v>
      </c>
      <c r="F68" s="6">
        <v>443.09187968974521</v>
      </c>
      <c r="G68" s="6">
        <v>45308.296639999993</v>
      </c>
      <c r="H68" s="6">
        <v>246.9711545016676</v>
      </c>
      <c r="I68" s="170">
        <v>4973965.4126188504</v>
      </c>
      <c r="J68" s="166">
        <v>16163807.742303677</v>
      </c>
      <c r="K68" s="79">
        <v>356.751609329617</v>
      </c>
      <c r="L68" s="301">
        <v>640.04940770981534</v>
      </c>
      <c r="M68" s="14">
        <v>15282724.183195824</v>
      </c>
      <c r="N68" s="14">
        <v>333.29924799833179</v>
      </c>
      <c r="O68" s="312">
        <v>596.63182444645031</v>
      </c>
      <c r="P68" s="305">
        <v>881083.5591078531</v>
      </c>
      <c r="Q68" s="297">
        <v>5.7652258101775544E-2</v>
      </c>
      <c r="R68" s="6">
        <v>23.452361331285204</v>
      </c>
      <c r="S68" s="79">
        <v>43.417583263365032</v>
      </c>
      <c r="T68" s="3"/>
      <c r="U68" s="9"/>
      <c r="V68" s="9"/>
    </row>
    <row r="69" spans="1:22">
      <c r="A69" s="121">
        <v>60</v>
      </c>
      <c r="B69" s="24" t="s">
        <v>60</v>
      </c>
      <c r="C69" s="6">
        <v>5927</v>
      </c>
      <c r="D69" s="6">
        <v>490.90899999999999</v>
      </c>
      <c r="E69" s="6">
        <v>3899194.2614195202</v>
      </c>
      <c r="F69" s="6">
        <v>657.8697927146145</v>
      </c>
      <c r="G69" s="6">
        <v>10311.661679999999</v>
      </c>
      <c r="H69" s="6">
        <v>378.1344251220159</v>
      </c>
      <c r="I69" s="170">
        <v>282307.95993019122</v>
      </c>
      <c r="J69" s="166">
        <v>4181502.2213497115</v>
      </c>
      <c r="K69" s="79">
        <v>405.51196801384117</v>
      </c>
      <c r="L69" s="301">
        <v>705.50062786396347</v>
      </c>
      <c r="M69" s="14">
        <v>3780848.6875164681</v>
      </c>
      <c r="N69" s="14">
        <v>363.63937599544795</v>
      </c>
      <c r="O69" s="312">
        <v>629.197651442248</v>
      </c>
      <c r="P69" s="305">
        <v>400653.53383324342</v>
      </c>
      <c r="Q69" s="297">
        <v>0.10596920610870075</v>
      </c>
      <c r="R69" s="6">
        <v>41.87259201839322</v>
      </c>
      <c r="S69" s="79">
        <v>76.302976421715471</v>
      </c>
      <c r="T69" s="3"/>
      <c r="U69" s="9"/>
      <c r="V69" s="9"/>
    </row>
    <row r="70" spans="1:22">
      <c r="A70" s="121">
        <v>61</v>
      </c>
      <c r="B70" s="24" t="s">
        <v>61</v>
      </c>
      <c r="C70" s="6">
        <v>23181</v>
      </c>
      <c r="D70" s="6">
        <v>275.16399999999999</v>
      </c>
      <c r="E70" s="6">
        <v>23834650.08569729</v>
      </c>
      <c r="F70" s="6">
        <v>1028.1976655751387</v>
      </c>
      <c r="G70" s="6">
        <v>41640.849279999995</v>
      </c>
      <c r="H70" s="6">
        <v>572.38626247579964</v>
      </c>
      <c r="I70" s="170">
        <v>-3941746.2168992548</v>
      </c>
      <c r="J70" s="166">
        <v>19892903.868798036</v>
      </c>
      <c r="K70" s="79">
        <v>477.725699949942</v>
      </c>
      <c r="L70" s="301">
        <v>858.15555277158171</v>
      </c>
      <c r="M70" s="14">
        <v>18276079.611930743</v>
      </c>
      <c r="N70" s="14">
        <v>451.34495538165709</v>
      </c>
      <c r="O70" s="312">
        <v>802.00454677596736</v>
      </c>
      <c r="P70" s="305">
        <v>1616824.2568672933</v>
      </c>
      <c r="Q70" s="297">
        <v>8.8466689311848867E-2</v>
      </c>
      <c r="R70" s="6">
        <v>26.380744568284911</v>
      </c>
      <c r="S70" s="79">
        <v>56.151005995614355</v>
      </c>
      <c r="T70" s="3"/>
      <c r="U70" s="9"/>
      <c r="V70" s="9"/>
    </row>
    <row r="71" spans="1:22">
      <c r="A71" s="121">
        <v>62</v>
      </c>
      <c r="B71" s="24" t="s">
        <v>62</v>
      </c>
      <c r="C71" s="6">
        <v>10689</v>
      </c>
      <c r="D71" s="6">
        <v>225.12</v>
      </c>
      <c r="E71" s="6">
        <v>6674181.146060843</v>
      </c>
      <c r="F71" s="6">
        <v>624.39715090848938</v>
      </c>
      <c r="G71" s="6">
        <v>18245.7624</v>
      </c>
      <c r="H71" s="6">
        <v>365.79349219525312</v>
      </c>
      <c r="I71" s="170">
        <v>640986.31684485357</v>
      </c>
      <c r="J71" s="166">
        <v>7315167.4629056966</v>
      </c>
      <c r="K71" s="79">
        <v>400.92418735572795</v>
      </c>
      <c r="L71" s="301">
        <v>684.36406239177632</v>
      </c>
      <c r="M71" s="14">
        <v>6875989.9603502667</v>
      </c>
      <c r="N71" s="14">
        <v>375.46204889977832</v>
      </c>
      <c r="O71" s="312">
        <v>638.26139054583371</v>
      </c>
      <c r="P71" s="305">
        <v>439177.50255542994</v>
      </c>
      <c r="Q71" s="297">
        <v>6.3871166928384904E-2</v>
      </c>
      <c r="R71" s="6">
        <v>25.462138455949628</v>
      </c>
      <c r="S71" s="79">
        <v>46.102671845942609</v>
      </c>
      <c r="T71" s="3"/>
      <c r="U71" s="9"/>
      <c r="V71" s="9"/>
    </row>
    <row r="72" spans="1:22">
      <c r="A72" s="121">
        <v>63</v>
      </c>
      <c r="B72" s="24" t="s">
        <v>63</v>
      </c>
      <c r="C72" s="6">
        <v>3664</v>
      </c>
      <c r="D72" s="6">
        <v>166.91</v>
      </c>
      <c r="E72" s="6">
        <v>1877815.5432140026</v>
      </c>
      <c r="F72" s="6">
        <v>512.50424214355962</v>
      </c>
      <c r="G72" s="6">
        <v>6172.4031999999988</v>
      </c>
      <c r="H72" s="6">
        <v>304.22762129570583</v>
      </c>
      <c r="I72" s="170">
        <v>455580.51123729243</v>
      </c>
      <c r="J72" s="166">
        <v>2333396.0544512952</v>
      </c>
      <c r="K72" s="79">
        <v>378.03688107272313</v>
      </c>
      <c r="L72" s="301">
        <v>636.84390132404349</v>
      </c>
      <c r="M72" s="14">
        <v>2181942.0614991784</v>
      </c>
      <c r="N72" s="14">
        <v>351.42209990168976</v>
      </c>
      <c r="O72" s="312">
        <v>589.23631150396398</v>
      </c>
      <c r="P72" s="305">
        <v>151453.99295211677</v>
      </c>
      <c r="Q72" s="297">
        <v>6.9412472322044616E-2</v>
      </c>
      <c r="R72" s="6">
        <v>26.614781171033371</v>
      </c>
      <c r="S72" s="79">
        <v>47.607589820079511</v>
      </c>
      <c r="T72" s="3"/>
      <c r="U72" s="9"/>
      <c r="V72" s="9"/>
    </row>
    <row r="73" spans="1:22">
      <c r="A73" s="121">
        <v>64</v>
      </c>
      <c r="B73" s="24" t="s">
        <v>64</v>
      </c>
      <c r="C73" s="6">
        <v>18094</v>
      </c>
      <c r="D73" s="6">
        <v>1170.278</v>
      </c>
      <c r="E73" s="6">
        <v>9544405.712989971</v>
      </c>
      <c r="F73" s="6">
        <v>527.49009135569645</v>
      </c>
      <c r="G73" s="6">
        <v>31552.80256</v>
      </c>
      <c r="H73" s="6">
        <v>302.48995140259171</v>
      </c>
      <c r="I73" s="170">
        <v>2363334.7423352837</v>
      </c>
      <c r="J73" s="166">
        <v>11907740.455325255</v>
      </c>
      <c r="K73" s="79">
        <v>377.39089682071193</v>
      </c>
      <c r="L73" s="301">
        <v>658.10436914586353</v>
      </c>
      <c r="M73" s="14">
        <v>11180507.516209487</v>
      </c>
      <c r="N73" s="14">
        <v>353.22426507291942</v>
      </c>
      <c r="O73" s="312">
        <v>610.45632084135877</v>
      </c>
      <c r="P73" s="305">
        <v>727232.9391157683</v>
      </c>
      <c r="Q73" s="297">
        <v>6.5044716267255831E-2</v>
      </c>
      <c r="R73" s="6">
        <v>24.166631747792508</v>
      </c>
      <c r="S73" s="79">
        <v>47.648048304504755</v>
      </c>
      <c r="T73" s="3"/>
      <c r="U73" s="9"/>
      <c r="V73" s="9"/>
    </row>
    <row r="74" spans="1:22">
      <c r="A74" s="121">
        <v>65</v>
      </c>
      <c r="B74" s="24" t="s">
        <v>65</v>
      </c>
      <c r="C74" s="6">
        <v>12759</v>
      </c>
      <c r="D74" s="6">
        <v>621.73300000000006</v>
      </c>
      <c r="E74" s="6">
        <v>4914008.7828599326</v>
      </c>
      <c r="F74" s="6">
        <v>385.1405896120333</v>
      </c>
      <c r="G74" s="6">
        <v>21813.654159999998</v>
      </c>
      <c r="H74" s="6">
        <v>225.27215049878342</v>
      </c>
      <c r="I74" s="170">
        <v>2692083.8282765518</v>
      </c>
      <c r="J74" s="166">
        <v>7606092.6111364849</v>
      </c>
      <c r="K74" s="79">
        <v>348.68493629480395</v>
      </c>
      <c r="L74" s="301">
        <v>596.13548170988986</v>
      </c>
      <c r="M74" s="14">
        <v>7274160.8409371721</v>
      </c>
      <c r="N74" s="14">
        <v>329.59402906817917</v>
      </c>
      <c r="O74" s="312">
        <v>560.3266708471092</v>
      </c>
      <c r="P74" s="305">
        <v>331931.77019931283</v>
      </c>
      <c r="Q74" s="297">
        <v>4.563162369620466E-2</v>
      </c>
      <c r="R74" s="6">
        <v>19.090907226624779</v>
      </c>
      <c r="S74" s="79">
        <v>35.80881086278066</v>
      </c>
      <c r="T74" s="3"/>
      <c r="U74" s="9"/>
      <c r="V74" s="9"/>
    </row>
    <row r="75" spans="1:22">
      <c r="A75" s="121">
        <v>66</v>
      </c>
      <c r="B75" s="24" t="s">
        <v>66</v>
      </c>
      <c r="C75" s="6">
        <v>2581</v>
      </c>
      <c r="D75" s="6">
        <v>346.76800000000003</v>
      </c>
      <c r="E75" s="6">
        <v>1282176.13573162</v>
      </c>
      <c r="F75" s="6">
        <v>496.77494604092215</v>
      </c>
      <c r="G75" s="6">
        <v>4607.3273600000002</v>
      </c>
      <c r="H75" s="6">
        <v>278.29065216056625</v>
      </c>
      <c r="I75" s="170">
        <v>415138.98842708115</v>
      </c>
      <c r="J75" s="166">
        <v>1697315.1241587012</v>
      </c>
      <c r="K75" s="79">
        <v>368.39473116116955</v>
      </c>
      <c r="L75" s="301">
        <v>657.61918797315036</v>
      </c>
      <c r="M75" s="14">
        <v>1633472.2482569639</v>
      </c>
      <c r="N75" s="14">
        <v>342.61193712421613</v>
      </c>
      <c r="O75" s="312">
        <v>614.08731137479845</v>
      </c>
      <c r="P75" s="305">
        <v>63842.87590173725</v>
      </c>
      <c r="Q75" s="297">
        <v>3.908415093667017E-2</v>
      </c>
      <c r="R75" s="6">
        <v>25.782794036953419</v>
      </c>
      <c r="S75" s="79">
        <v>43.531876598351914</v>
      </c>
      <c r="T75" s="3"/>
      <c r="U75" s="9"/>
      <c r="V75" s="9"/>
    </row>
    <row r="76" spans="1:22">
      <c r="A76" s="121">
        <v>67</v>
      </c>
      <c r="B76" s="24" t="s">
        <v>67</v>
      </c>
      <c r="C76" s="6">
        <v>13959</v>
      </c>
      <c r="D76" s="6">
        <v>963.40600000000006</v>
      </c>
      <c r="E76" s="6">
        <v>5227340.5251360266</v>
      </c>
      <c r="F76" s="6">
        <v>374.47815209800319</v>
      </c>
      <c r="G76" s="6">
        <v>23915.097120000002</v>
      </c>
      <c r="H76" s="6">
        <v>218.57910502752858</v>
      </c>
      <c r="I76" s="170">
        <v>3051988.9853655379</v>
      </c>
      <c r="J76" s="166">
        <v>8279329.5105015645</v>
      </c>
      <c r="K76" s="79">
        <v>346.19677557477399</v>
      </c>
      <c r="L76" s="301">
        <v>593.11766677423634</v>
      </c>
      <c r="M76" s="14">
        <v>7883017.5464411182</v>
      </c>
      <c r="N76" s="14">
        <v>324.63832457271889</v>
      </c>
      <c r="O76" s="312">
        <v>552.65125816328646</v>
      </c>
      <c r="P76" s="305">
        <v>396311.96406044625</v>
      </c>
      <c r="Q76" s="297">
        <v>5.027414460587698E-2</v>
      </c>
      <c r="R76" s="6">
        <v>21.558451002055108</v>
      </c>
      <c r="S76" s="79">
        <v>40.466408610949884</v>
      </c>
      <c r="T76" s="3"/>
      <c r="U76" s="9"/>
      <c r="V76" s="9"/>
    </row>
    <row r="77" spans="1:22">
      <c r="A77" s="121">
        <v>68</v>
      </c>
      <c r="B77" s="24" t="s">
        <v>68</v>
      </c>
      <c r="C77" s="6">
        <v>25515</v>
      </c>
      <c r="D77" s="6">
        <v>2154.9760000000001</v>
      </c>
      <c r="E77" s="6">
        <v>12162622.235617653</v>
      </c>
      <c r="F77" s="6">
        <v>476.68517482334516</v>
      </c>
      <c r="G77" s="6">
        <v>44887.743520000004</v>
      </c>
      <c r="H77" s="6">
        <v>270.95641887631359</v>
      </c>
      <c r="I77" s="170">
        <v>4251398.4470425779</v>
      </c>
      <c r="J77" s="166">
        <v>16414020.68266023</v>
      </c>
      <c r="K77" s="79">
        <v>365.66820685354486</v>
      </c>
      <c r="L77" s="301">
        <v>643.3086687305597</v>
      </c>
      <c r="M77" s="14">
        <v>15582683.030862929</v>
      </c>
      <c r="N77" s="14">
        <v>343.32841326775662</v>
      </c>
      <c r="O77" s="312">
        <v>601.18375890674884</v>
      </c>
      <c r="P77" s="305">
        <v>831337.6517973002</v>
      </c>
      <c r="Q77" s="297">
        <v>5.3350097037253574E-2</v>
      </c>
      <c r="R77" s="6">
        <v>22.339793585788243</v>
      </c>
      <c r="S77" s="79">
        <v>42.124909823810867</v>
      </c>
      <c r="T77" s="3"/>
      <c r="U77" s="9"/>
      <c r="V77" s="9"/>
    </row>
    <row r="78" spans="1:22">
      <c r="A78" s="121">
        <v>69</v>
      </c>
      <c r="B78" s="24" t="s">
        <v>69</v>
      </c>
      <c r="C78" s="6">
        <v>3706</v>
      </c>
      <c r="D78" s="6">
        <v>220.45099999999999</v>
      </c>
      <c r="E78" s="6">
        <v>2351638.0870745424</v>
      </c>
      <c r="F78" s="6">
        <v>634.54886321493325</v>
      </c>
      <c r="G78" s="6">
        <v>6532.4055199999993</v>
      </c>
      <c r="H78" s="6">
        <v>359.99572896609499</v>
      </c>
      <c r="I78" s="170">
        <v>253281.75396573404</v>
      </c>
      <c r="J78" s="166">
        <v>2604919.8410402765</v>
      </c>
      <c r="K78" s="79">
        <v>398.76885062706225</v>
      </c>
      <c r="L78" s="301">
        <v>702.89256369138593</v>
      </c>
      <c r="M78" s="14">
        <v>2432236.756218588</v>
      </c>
      <c r="N78" s="14">
        <v>367.78901220099118</v>
      </c>
      <c r="O78" s="312">
        <v>647.56037173018854</v>
      </c>
      <c r="P78" s="305">
        <v>172683.08482168848</v>
      </c>
      <c r="Q78" s="297">
        <v>7.0997646253056379E-2</v>
      </c>
      <c r="R78" s="6">
        <v>30.979838426071069</v>
      </c>
      <c r="S78" s="79">
        <v>55.332191961197395</v>
      </c>
      <c r="T78" s="3"/>
      <c r="U78" s="9"/>
      <c r="V78" s="9"/>
    </row>
    <row r="79" spans="1:22">
      <c r="A79" s="121">
        <v>70</v>
      </c>
      <c r="B79" s="24" t="s">
        <v>70</v>
      </c>
      <c r="C79" s="6">
        <v>19115</v>
      </c>
      <c r="D79" s="6">
        <v>104.03100000000001</v>
      </c>
      <c r="E79" s="6">
        <v>24011104.206669394</v>
      </c>
      <c r="F79" s="6">
        <v>1256.1393778011716</v>
      </c>
      <c r="G79" s="6">
        <v>35681.667119999998</v>
      </c>
      <c r="H79" s="6">
        <v>672.92551454836268</v>
      </c>
      <c r="I79" s="170">
        <v>-5631424.5447149929</v>
      </c>
      <c r="J79" s="166">
        <v>18379679.661954403</v>
      </c>
      <c r="K79" s="79">
        <v>515.10148335116253</v>
      </c>
      <c r="L79" s="301">
        <v>961.53176363873411</v>
      </c>
      <c r="M79" s="14">
        <v>16008355.540626541</v>
      </c>
      <c r="N79" s="14">
        <v>483.1744448482898</v>
      </c>
      <c r="O79" s="312">
        <v>892.52651319282677</v>
      </c>
      <c r="P79" s="305">
        <v>2371324.1213278621</v>
      </c>
      <c r="Q79" s="297">
        <v>0.1481304007341564</v>
      </c>
      <c r="R79" s="6">
        <v>31.927038502872733</v>
      </c>
      <c r="S79" s="79">
        <v>69.005250445907336</v>
      </c>
      <c r="T79" s="3"/>
      <c r="U79" s="9"/>
      <c r="V79" s="9"/>
    </row>
    <row r="80" spans="1:22">
      <c r="A80" s="121">
        <v>71</v>
      </c>
      <c r="B80" s="24" t="s">
        <v>71</v>
      </c>
      <c r="C80" s="6">
        <v>3458</v>
      </c>
      <c r="D80" s="6">
        <v>417.27499999999998</v>
      </c>
      <c r="E80" s="6">
        <v>1436144.3485737548</v>
      </c>
      <c r="F80" s="6">
        <v>415.31068495481628</v>
      </c>
      <c r="G80" s="6">
        <v>6261.2579999999998</v>
      </c>
      <c r="H80" s="6">
        <v>229.369936292955</v>
      </c>
      <c r="I80" s="170">
        <v>756600.17811336264</v>
      </c>
      <c r="J80" s="166">
        <v>2192744.5266871173</v>
      </c>
      <c r="K80" s="79">
        <v>350.20830106140289</v>
      </c>
      <c r="L80" s="301">
        <v>634.107728943643</v>
      </c>
      <c r="M80" s="14">
        <v>2089939.8715496729</v>
      </c>
      <c r="N80" s="14">
        <v>326.31157318206169</v>
      </c>
      <c r="O80" s="312">
        <v>586.56746324717176</v>
      </c>
      <c r="P80" s="305">
        <v>102804.65513744438</v>
      </c>
      <c r="Q80" s="297">
        <v>4.9190245392665588E-2</v>
      </c>
      <c r="R80" s="6">
        <v>23.896727879341199</v>
      </c>
      <c r="S80" s="79">
        <v>47.540265696471238</v>
      </c>
      <c r="T80" s="3"/>
      <c r="U80" s="9"/>
      <c r="V80" s="9"/>
    </row>
    <row r="81" spans="1:22">
      <c r="A81" s="121">
        <v>72</v>
      </c>
      <c r="B81" s="24" t="s">
        <v>72</v>
      </c>
      <c r="C81" s="6">
        <v>1712</v>
      </c>
      <c r="D81" s="6">
        <v>109.62899999999999</v>
      </c>
      <c r="E81" s="6">
        <v>920747.78725610639</v>
      </c>
      <c r="F81" s="6">
        <v>537.8199691916509</v>
      </c>
      <c r="G81" s="6">
        <v>2935.1960799999997</v>
      </c>
      <c r="H81" s="6">
        <v>313.69208807886747</v>
      </c>
      <c r="I81" s="170">
        <v>199191.91106222014</v>
      </c>
      <c r="J81" s="166">
        <v>1119939.6983183266</v>
      </c>
      <c r="K81" s="79">
        <v>381.55532638839128</v>
      </c>
      <c r="L81" s="301">
        <v>654.17038453173279</v>
      </c>
      <c r="M81" s="14">
        <v>1099127.5046797751</v>
      </c>
      <c r="N81" s="14">
        <v>367.55830426351582</v>
      </c>
      <c r="O81" s="312">
        <v>632.40938128870835</v>
      </c>
      <c r="P81" s="305">
        <v>20812.193638551515</v>
      </c>
      <c r="Q81" s="297">
        <v>1.8935195006893224E-2</v>
      </c>
      <c r="R81" s="6">
        <v>13.997022124875457</v>
      </c>
      <c r="S81" s="79">
        <v>21.761003243024447</v>
      </c>
      <c r="T81" s="3"/>
      <c r="U81" s="9"/>
      <c r="V81" s="9"/>
    </row>
    <row r="82" spans="1:22">
      <c r="A82" s="121">
        <v>73</v>
      </c>
      <c r="B82" s="24" t="s">
        <v>73</v>
      </c>
      <c r="C82" s="6">
        <v>2014</v>
      </c>
      <c r="D82" s="6">
        <v>279.875</v>
      </c>
      <c r="E82" s="6">
        <v>1100079.6956858966</v>
      </c>
      <c r="F82" s="6">
        <v>546.21633350838954</v>
      </c>
      <c r="G82" s="6">
        <v>3731.95</v>
      </c>
      <c r="H82" s="6">
        <v>294.77342828438123</v>
      </c>
      <c r="I82" s="170">
        <v>297618.63410046534</v>
      </c>
      <c r="J82" s="166">
        <v>1397698.3297863619</v>
      </c>
      <c r="K82" s="79">
        <v>374.5222550640716</v>
      </c>
      <c r="L82" s="301">
        <v>693.99122630901786</v>
      </c>
      <c r="M82" s="14">
        <v>1320614.5647687942</v>
      </c>
      <c r="N82" s="14">
        <v>352.87092058053747</v>
      </c>
      <c r="O82" s="312">
        <v>646.40947859461289</v>
      </c>
      <c r="P82" s="305">
        <v>77083.765017567668</v>
      </c>
      <c r="Q82" s="297">
        <v>5.8369615990917945E-2</v>
      </c>
      <c r="R82" s="6">
        <v>21.651334483534129</v>
      </c>
      <c r="S82" s="79">
        <v>47.581747714404969</v>
      </c>
      <c r="T82" s="3"/>
      <c r="U82" s="9"/>
      <c r="V82" s="9"/>
    </row>
    <row r="83" spans="1:22">
      <c r="A83" s="121">
        <v>74</v>
      </c>
      <c r="B83" s="24" t="s">
        <v>74</v>
      </c>
      <c r="C83" s="6">
        <v>3894</v>
      </c>
      <c r="D83" s="6">
        <v>643.17599999999993</v>
      </c>
      <c r="E83" s="6">
        <v>1758607.6395271262</v>
      </c>
      <c r="F83" s="6">
        <v>451.6198355231449</v>
      </c>
      <c r="G83" s="6">
        <v>7026.08752</v>
      </c>
      <c r="H83" s="6">
        <v>250.29685931483047</v>
      </c>
      <c r="I83" s="170">
        <v>756647.03222292964</v>
      </c>
      <c r="J83" s="166">
        <v>2515254.6717500556</v>
      </c>
      <c r="K83" s="79">
        <v>357.98795056143217</v>
      </c>
      <c r="L83" s="301">
        <v>645.93083506678363</v>
      </c>
      <c r="M83" s="14">
        <v>2376718.3419995722</v>
      </c>
      <c r="N83" s="14">
        <v>330.8031012224418</v>
      </c>
      <c r="O83" s="312">
        <v>597.91656402504964</v>
      </c>
      <c r="P83" s="305">
        <v>138536.32975048339</v>
      </c>
      <c r="Q83" s="297">
        <v>5.8288913457843927E-2</v>
      </c>
      <c r="R83" s="6">
        <v>27.184849338990375</v>
      </c>
      <c r="S83" s="79">
        <v>48.014271041733991</v>
      </c>
      <c r="T83" s="3"/>
      <c r="U83" s="9"/>
      <c r="V83" s="9"/>
    </row>
    <row r="84" spans="1:22">
      <c r="A84" s="121">
        <v>75</v>
      </c>
      <c r="B84" s="24" t="s">
        <v>75</v>
      </c>
      <c r="C84" s="6">
        <v>3521</v>
      </c>
      <c r="D84" s="6">
        <v>350.37300000000005</v>
      </c>
      <c r="E84" s="6">
        <v>2193156.4281980544</v>
      </c>
      <c r="F84" s="6">
        <v>622.87884924682032</v>
      </c>
      <c r="G84" s="6">
        <v>6189.9269599999998</v>
      </c>
      <c r="H84" s="6">
        <v>354.31055041044533</v>
      </c>
      <c r="I84" s="170">
        <v>262111.32556964422</v>
      </c>
      <c r="J84" s="166">
        <v>2455267.7537676985</v>
      </c>
      <c r="K84" s="79">
        <v>396.65536760512902</v>
      </c>
      <c r="L84" s="301">
        <v>697.32114563126913</v>
      </c>
      <c r="M84" s="14">
        <v>2329356.0904477476</v>
      </c>
      <c r="N84" s="14">
        <v>367.51762676538601</v>
      </c>
      <c r="O84" s="312">
        <v>645.78766022948366</v>
      </c>
      <c r="P84" s="305">
        <v>125911.66331995092</v>
      </c>
      <c r="Q84" s="297">
        <v>5.4054278706588077E-2</v>
      </c>
      <c r="R84" s="6">
        <v>29.137740839743003</v>
      </c>
      <c r="S84" s="79">
        <v>51.53348540178547</v>
      </c>
      <c r="T84" s="3"/>
      <c r="U84" s="9"/>
      <c r="V84" s="9"/>
    </row>
    <row r="85" spans="1:22">
      <c r="A85" s="121">
        <v>76</v>
      </c>
      <c r="B85" s="24" t="s">
        <v>76</v>
      </c>
      <c r="C85" s="6">
        <v>36344</v>
      </c>
      <c r="D85" s="6">
        <v>987.91300000000001</v>
      </c>
      <c r="E85" s="6">
        <v>24055838.548801422</v>
      </c>
      <c r="F85" s="6">
        <v>661.89298230248244</v>
      </c>
      <c r="G85" s="6">
        <v>62789.347760000004</v>
      </c>
      <c r="H85" s="6">
        <v>383.11973936646319</v>
      </c>
      <c r="I85" s="170">
        <v>1522361.3230175588</v>
      </c>
      <c r="J85" s="166">
        <v>25578199.871818982</v>
      </c>
      <c r="K85" s="79">
        <v>407.36527427529023</v>
      </c>
      <c r="L85" s="301">
        <v>703.78053796552342</v>
      </c>
      <c r="M85" s="14">
        <v>24044868.886494506</v>
      </c>
      <c r="N85" s="14">
        <v>379.9212549486906</v>
      </c>
      <c r="O85" s="312">
        <v>651.83444172886868</v>
      </c>
      <c r="P85" s="305">
        <v>1533330.9853244759</v>
      </c>
      <c r="Q85" s="297">
        <v>6.3769571485819743E-2</v>
      </c>
      <c r="R85" s="6">
        <v>27.44401932659963</v>
      </c>
      <c r="S85" s="79">
        <v>51.946096236654739</v>
      </c>
      <c r="T85" s="3"/>
      <c r="U85" s="9"/>
      <c r="V85" s="9"/>
    </row>
    <row r="86" spans="1:22">
      <c r="A86" s="121">
        <v>77</v>
      </c>
      <c r="B86" s="24" t="s">
        <v>77</v>
      </c>
      <c r="C86" s="6">
        <v>20330</v>
      </c>
      <c r="D86" s="6">
        <v>298.18400000000003</v>
      </c>
      <c r="E86" s="6">
        <v>14867064.426321926</v>
      </c>
      <c r="F86" s="6">
        <v>731.28698604633178</v>
      </c>
      <c r="G86" s="6">
        <v>34399.939680000003</v>
      </c>
      <c r="H86" s="6">
        <v>432.1828632439603</v>
      </c>
      <c r="I86" s="170">
        <v>-226290.31076124421</v>
      </c>
      <c r="J86" s="166">
        <v>14640774.115560681</v>
      </c>
      <c r="K86" s="79">
        <v>425.60464500095537</v>
      </c>
      <c r="L86" s="301">
        <v>720.15612963899071</v>
      </c>
      <c r="M86" s="14">
        <v>13593377.703595517</v>
      </c>
      <c r="N86" s="14">
        <v>399.39508259737732</v>
      </c>
      <c r="O86" s="312">
        <v>672.30712219177587</v>
      </c>
      <c r="P86" s="305">
        <v>1047396.4119651634</v>
      </c>
      <c r="Q86" s="297">
        <v>7.705196124198932E-2</v>
      </c>
      <c r="R86" s="6">
        <v>26.209562403578047</v>
      </c>
      <c r="S86" s="79">
        <v>47.849007447214831</v>
      </c>
      <c r="T86" s="3"/>
      <c r="U86" s="9"/>
      <c r="V86" s="9"/>
    </row>
    <row r="87" spans="1:22">
      <c r="A87" s="121">
        <v>78</v>
      </c>
      <c r="B87" s="28" t="s">
        <v>78</v>
      </c>
      <c r="C87" s="6">
        <v>10698</v>
      </c>
      <c r="D87" s="6">
        <v>285.82099999999997</v>
      </c>
      <c r="E87" s="6">
        <v>7461755.9831433985</v>
      </c>
      <c r="F87" s="6">
        <v>697.49074435814157</v>
      </c>
      <c r="G87" s="6">
        <v>19194.267919999998</v>
      </c>
      <c r="H87" s="6">
        <v>388.74918357101888</v>
      </c>
      <c r="I87" s="170">
        <v>397491.29786107433</v>
      </c>
      <c r="J87" s="166">
        <v>7859247.2810044726</v>
      </c>
      <c r="K87" s="79">
        <v>409.45803787678261</v>
      </c>
      <c r="L87" s="301">
        <v>734.64640876841213</v>
      </c>
      <c r="M87" s="14">
        <v>7220413.0089679705</v>
      </c>
      <c r="N87" s="14">
        <v>385.29032867265408</v>
      </c>
      <c r="O87" s="312">
        <v>679.37645925554864</v>
      </c>
      <c r="P87" s="305">
        <v>638834.27203650214</v>
      </c>
      <c r="Q87" s="297">
        <v>8.8476139971917167E-2</v>
      </c>
      <c r="R87" s="6">
        <v>24.167709204128528</v>
      </c>
      <c r="S87" s="79">
        <v>55.269949512863491</v>
      </c>
      <c r="T87" s="3"/>
      <c r="U87" s="9"/>
      <c r="V87" s="9"/>
    </row>
    <row r="88" spans="1:22">
      <c r="A88" s="121">
        <v>79</v>
      </c>
      <c r="B88" s="24" t="s">
        <v>79</v>
      </c>
      <c r="C88" s="6">
        <v>4138</v>
      </c>
      <c r="D88" s="6">
        <v>485.024</v>
      </c>
      <c r="E88" s="6">
        <v>2328039.7126946966</v>
      </c>
      <c r="F88" s="6">
        <v>562.60022056420894</v>
      </c>
      <c r="G88" s="6">
        <v>7533.9564800000007</v>
      </c>
      <c r="H88" s="6">
        <v>309.00625970893537</v>
      </c>
      <c r="I88" s="170">
        <v>533457.57397177012</v>
      </c>
      <c r="J88" s="166">
        <v>2861497.2866664669</v>
      </c>
      <c r="K88" s="79">
        <v>379.813354943413</v>
      </c>
      <c r="L88" s="301">
        <v>691.51698566130176</v>
      </c>
      <c r="M88" s="14">
        <v>2672037.1382037806</v>
      </c>
      <c r="N88" s="14">
        <v>351.17778004524411</v>
      </c>
      <c r="O88" s="312">
        <v>634.23620655204854</v>
      </c>
      <c r="P88" s="305">
        <v>189460.14846268622</v>
      </c>
      <c r="Q88" s="297">
        <v>7.090475867788526E-2</v>
      </c>
      <c r="R88" s="6">
        <v>28.635574898168898</v>
      </c>
      <c r="S88" s="79">
        <v>57.280779109253217</v>
      </c>
      <c r="T88" s="3"/>
      <c r="U88" s="9"/>
      <c r="V88" s="9"/>
    </row>
    <row r="89" spans="1:22">
      <c r="A89" s="121">
        <v>80</v>
      </c>
      <c r="B89" s="24" t="s">
        <v>80</v>
      </c>
      <c r="C89" s="6">
        <v>2928</v>
      </c>
      <c r="D89" s="6">
        <v>515.05499999999995</v>
      </c>
      <c r="E89" s="6">
        <v>1819638.3742832395</v>
      </c>
      <c r="F89" s="6">
        <v>621.46119340274572</v>
      </c>
      <c r="G89" s="6">
        <v>5500.1036000000004</v>
      </c>
      <c r="H89" s="6">
        <v>330.83710901068105</v>
      </c>
      <c r="I89" s="170">
        <v>314011.54552230565</v>
      </c>
      <c r="J89" s="166">
        <v>2133649.9198055454</v>
      </c>
      <c r="K89" s="79">
        <v>387.92904188305567</v>
      </c>
      <c r="L89" s="301">
        <v>728.70557370407971</v>
      </c>
      <c r="M89" s="14">
        <v>1897413.9470508213</v>
      </c>
      <c r="N89" s="14">
        <v>341.24969746564835</v>
      </c>
      <c r="O89" s="312">
        <v>637.78620068935163</v>
      </c>
      <c r="P89" s="305">
        <v>236235.97275472409</v>
      </c>
      <c r="Q89" s="297">
        <v>0.12450418271769803</v>
      </c>
      <c r="R89" s="6">
        <v>46.679344417407322</v>
      </c>
      <c r="S89" s="79">
        <v>90.91937301472808</v>
      </c>
      <c r="T89" s="3"/>
      <c r="U89" s="9"/>
      <c r="V89" s="9"/>
    </row>
    <row r="90" spans="1:22">
      <c r="A90" s="121">
        <v>81</v>
      </c>
      <c r="B90" s="24" t="s">
        <v>81</v>
      </c>
      <c r="C90" s="6">
        <v>5676</v>
      </c>
      <c r="D90" s="6">
        <v>375.00300000000004</v>
      </c>
      <c r="E90" s="6">
        <v>2746354.1817307938</v>
      </c>
      <c r="F90" s="6">
        <v>483.85380227815256</v>
      </c>
      <c r="G90" s="6">
        <v>9946.2645599999996</v>
      </c>
      <c r="H90" s="6">
        <v>276.11915661036807</v>
      </c>
      <c r="I90" s="170">
        <v>909768.05234117538</v>
      </c>
      <c r="J90" s="166">
        <v>3656122.2340719691</v>
      </c>
      <c r="K90" s="79">
        <v>367.58747085568871</v>
      </c>
      <c r="L90" s="301">
        <v>644.13710959689377</v>
      </c>
      <c r="M90" s="14">
        <v>3453832.408426302</v>
      </c>
      <c r="N90" s="14">
        <v>344.88546075940695</v>
      </c>
      <c r="O90" s="312">
        <v>599.31154059106404</v>
      </c>
      <c r="P90" s="305">
        <v>202289.82564566704</v>
      </c>
      <c r="Q90" s="297">
        <v>5.8569670361579007E-2</v>
      </c>
      <c r="R90" s="6">
        <v>22.702010096281754</v>
      </c>
      <c r="S90" s="79">
        <v>44.82556900582972</v>
      </c>
      <c r="T90" s="3"/>
      <c r="U90" s="9"/>
      <c r="V90" s="9"/>
    </row>
    <row r="91" spans="1:22">
      <c r="A91" s="121">
        <v>82</v>
      </c>
      <c r="B91" s="24" t="s">
        <v>82</v>
      </c>
      <c r="C91" s="6">
        <v>10497</v>
      </c>
      <c r="D91" s="6">
        <v>363.10699999999997</v>
      </c>
      <c r="E91" s="6">
        <v>5049828.4864724288</v>
      </c>
      <c r="F91" s="6">
        <v>481.07349590096493</v>
      </c>
      <c r="G91" s="6">
        <v>17359.56264</v>
      </c>
      <c r="H91" s="6">
        <v>290.89606640414928</v>
      </c>
      <c r="I91" s="170">
        <v>1426691.6138647834</v>
      </c>
      <c r="J91" s="166">
        <v>6476520.100337212</v>
      </c>
      <c r="K91" s="79">
        <v>373.08083358125504</v>
      </c>
      <c r="L91" s="301">
        <v>616.987720333163</v>
      </c>
      <c r="M91" s="14">
        <v>6110476.4386771889</v>
      </c>
      <c r="N91" s="14">
        <v>346.54025907623145</v>
      </c>
      <c r="O91" s="312">
        <v>571.49985397280102</v>
      </c>
      <c r="P91" s="305">
        <v>366043.66166002303</v>
      </c>
      <c r="Q91" s="297">
        <v>5.9904275113981997E-2</v>
      </c>
      <c r="R91" s="6">
        <v>26.540574505023585</v>
      </c>
      <c r="S91" s="79">
        <v>45.487866360361977</v>
      </c>
      <c r="T91" s="3"/>
      <c r="U91" s="9"/>
      <c r="V91" s="9"/>
    </row>
    <row r="92" spans="1:22">
      <c r="A92" s="121">
        <v>83</v>
      </c>
      <c r="B92" s="24" t="s">
        <v>83</v>
      </c>
      <c r="C92" s="6">
        <v>5875</v>
      </c>
      <c r="D92" s="6">
        <v>519.62400000000002</v>
      </c>
      <c r="E92" s="6">
        <v>2594408.6227163612</v>
      </c>
      <c r="F92" s="6">
        <v>441.60146769640193</v>
      </c>
      <c r="G92" s="6">
        <v>10652.288479999999</v>
      </c>
      <c r="H92" s="6">
        <v>243.55410835779031</v>
      </c>
      <c r="I92" s="170">
        <v>1192280.858447826</v>
      </c>
      <c r="J92" s="166">
        <v>3786689.4811641872</v>
      </c>
      <c r="K92" s="79">
        <v>355.48131167061553</v>
      </c>
      <c r="L92" s="301">
        <v>644.54289041092545</v>
      </c>
      <c r="M92" s="14">
        <v>3612765.9014219795</v>
      </c>
      <c r="N92" s="14">
        <v>330.83437787392455</v>
      </c>
      <c r="O92" s="312">
        <v>597.74419282296151</v>
      </c>
      <c r="P92" s="305">
        <v>173923.57974220766</v>
      </c>
      <c r="Q92" s="297">
        <v>4.814139207684387E-2</v>
      </c>
      <c r="R92" s="6">
        <v>24.646933796690973</v>
      </c>
      <c r="S92" s="79">
        <v>46.798697587963943</v>
      </c>
      <c r="T92" s="3"/>
      <c r="U92" s="9"/>
      <c r="V92" s="9"/>
    </row>
    <row r="93" spans="1:22">
      <c r="A93" s="121">
        <v>84</v>
      </c>
      <c r="B93" s="24" t="s">
        <v>84</v>
      </c>
      <c r="C93" s="6">
        <v>8736</v>
      </c>
      <c r="D93" s="6">
        <v>301.47900000000004</v>
      </c>
      <c r="E93" s="6">
        <v>4735168.5219322471</v>
      </c>
      <c r="F93" s="6">
        <v>542.02936377429569</v>
      </c>
      <c r="G93" s="6">
        <v>14808.828079999999</v>
      </c>
      <c r="H93" s="6">
        <v>319.75308892452529</v>
      </c>
      <c r="I93" s="170">
        <v>948585.90384622954</v>
      </c>
      <c r="J93" s="166">
        <v>5683754.4257784765</v>
      </c>
      <c r="K93" s="79">
        <v>383.80852252952059</v>
      </c>
      <c r="L93" s="301">
        <v>650.61291503874497</v>
      </c>
      <c r="M93" s="14">
        <v>5323072.3753984403</v>
      </c>
      <c r="N93" s="14">
        <v>363.17692374871558</v>
      </c>
      <c r="O93" s="312">
        <v>610.79430584032593</v>
      </c>
      <c r="P93" s="305">
        <v>360682.05038003623</v>
      </c>
      <c r="Q93" s="297">
        <v>6.7758246543292433E-2</v>
      </c>
      <c r="R93" s="6">
        <v>20.631598780805007</v>
      </c>
      <c r="S93" s="79">
        <v>39.81860919841904</v>
      </c>
      <c r="T93" s="3"/>
      <c r="U93" s="9"/>
      <c r="V93" s="9"/>
    </row>
    <row r="94" spans="1:22">
      <c r="A94" s="121">
        <v>85</v>
      </c>
      <c r="B94" s="24" t="s">
        <v>85</v>
      </c>
      <c r="C94" s="6">
        <v>3457</v>
      </c>
      <c r="D94" s="6">
        <v>308.70299999999997</v>
      </c>
      <c r="E94" s="6">
        <v>1572267.5191955999</v>
      </c>
      <c r="F94" s="6">
        <v>454.80691906149838</v>
      </c>
      <c r="G94" s="6">
        <v>6014.78856</v>
      </c>
      <c r="H94" s="6">
        <v>261.40029753524703</v>
      </c>
      <c r="I94" s="170">
        <v>605781.78239817952</v>
      </c>
      <c r="J94" s="166">
        <v>2178049.3015937796</v>
      </c>
      <c r="K94" s="79">
        <v>362.1156886674965</v>
      </c>
      <c r="L94" s="301">
        <v>630.04029551454425</v>
      </c>
      <c r="M94" s="14">
        <v>2127292.8207741929</v>
      </c>
      <c r="N94" s="14">
        <v>332.90512751403185</v>
      </c>
      <c r="O94" s="312">
        <v>581.06878469658375</v>
      </c>
      <c r="P94" s="305">
        <v>50756.480819586664</v>
      </c>
      <c r="Q94" s="297">
        <v>2.385965877566143E-2</v>
      </c>
      <c r="R94" s="6">
        <v>29.210561153464653</v>
      </c>
      <c r="S94" s="79">
        <v>48.971510817960507</v>
      </c>
      <c r="T94" s="3"/>
      <c r="U94" s="9"/>
      <c r="V94" s="9"/>
    </row>
    <row r="95" spans="1:22">
      <c r="A95" s="121">
        <v>86</v>
      </c>
      <c r="B95" s="24" t="s">
        <v>86</v>
      </c>
      <c r="C95" s="6">
        <v>29257</v>
      </c>
      <c r="D95" s="6">
        <v>2516.527</v>
      </c>
      <c r="E95" s="6">
        <v>10020079.399485858</v>
      </c>
      <c r="F95" s="6">
        <v>342.48485488894482</v>
      </c>
      <c r="G95" s="6">
        <v>51949.461039999995</v>
      </c>
      <c r="H95" s="6">
        <v>192.88129653107677</v>
      </c>
      <c r="I95" s="170">
        <v>7468370.7743325392</v>
      </c>
      <c r="J95" s="166">
        <v>17488450.173818398</v>
      </c>
      <c r="K95" s="79">
        <v>336.64353438340117</v>
      </c>
      <c r="L95" s="301">
        <v>597.75268051469391</v>
      </c>
      <c r="M95" s="14">
        <v>16784902.846522242</v>
      </c>
      <c r="N95" s="14">
        <v>320.0139153441404</v>
      </c>
      <c r="O95" s="312">
        <v>563.78150095802232</v>
      </c>
      <c r="P95" s="305">
        <v>703547.32729615644</v>
      </c>
      <c r="Q95" s="297">
        <v>4.191548403522205E-2</v>
      </c>
      <c r="R95" s="6">
        <v>16.629619039260774</v>
      </c>
      <c r="S95" s="79">
        <v>33.971179556671586</v>
      </c>
      <c r="T95" s="3"/>
      <c r="U95" s="9"/>
      <c r="V95" s="9"/>
    </row>
    <row r="96" spans="1:22">
      <c r="A96" s="121">
        <v>87</v>
      </c>
      <c r="B96" s="24" t="s">
        <v>87</v>
      </c>
      <c r="C96" s="6">
        <v>5563</v>
      </c>
      <c r="D96" s="6">
        <v>626.995</v>
      </c>
      <c r="E96" s="6">
        <v>1769694.1408861547</v>
      </c>
      <c r="F96" s="6">
        <v>318.11866634660339</v>
      </c>
      <c r="G96" s="6">
        <v>9751.3323999999993</v>
      </c>
      <c r="H96" s="6">
        <v>181.48229065457301</v>
      </c>
      <c r="I96" s="170">
        <v>1471706.4579503494</v>
      </c>
      <c r="J96" s="166">
        <v>3241400.5988365039</v>
      </c>
      <c r="K96" s="79">
        <v>332.40591807089913</v>
      </c>
      <c r="L96" s="301">
        <v>582.67132821076825</v>
      </c>
      <c r="M96" s="14">
        <v>3137809.1220297418</v>
      </c>
      <c r="N96" s="14">
        <v>314.81720986464285</v>
      </c>
      <c r="O96" s="312">
        <v>553.30790372592867</v>
      </c>
      <c r="P96" s="305">
        <v>103591.47680676216</v>
      </c>
      <c r="Q96" s="297">
        <v>3.3013951065242741E-2</v>
      </c>
      <c r="R96" s="6">
        <v>17.588708206256285</v>
      </c>
      <c r="S96" s="79">
        <v>29.363424484839584</v>
      </c>
      <c r="T96" s="3"/>
      <c r="U96" s="9"/>
      <c r="V96" s="9"/>
    </row>
    <row r="97" spans="1:22">
      <c r="A97" s="121">
        <v>88</v>
      </c>
      <c r="B97" s="24" t="s">
        <v>88</v>
      </c>
      <c r="C97" s="6">
        <v>4115</v>
      </c>
      <c r="D97" s="6">
        <v>200.352</v>
      </c>
      <c r="E97" s="6">
        <v>2108821.5695009558</v>
      </c>
      <c r="F97" s="6">
        <v>512.47182733923592</v>
      </c>
      <c r="G97" s="6">
        <v>6925.5750399999997</v>
      </c>
      <c r="H97" s="6">
        <v>304.4976853649045</v>
      </c>
      <c r="I97" s="170">
        <v>509996.52637473296</v>
      </c>
      <c r="J97" s="166">
        <v>2618818.0958756888</v>
      </c>
      <c r="K97" s="79">
        <v>378.13727824046344</v>
      </c>
      <c r="L97" s="301">
        <v>636.4077997267774</v>
      </c>
      <c r="M97" s="14">
        <v>2516590.0171591835</v>
      </c>
      <c r="N97" s="14">
        <v>357.3601506355526</v>
      </c>
      <c r="O97" s="312">
        <v>601.19207289994824</v>
      </c>
      <c r="P97" s="305">
        <v>102228.07871650532</v>
      </c>
      <c r="Q97" s="297">
        <v>4.0621665833318277E-2</v>
      </c>
      <c r="R97" s="6">
        <v>20.777127604910845</v>
      </c>
      <c r="S97" s="79">
        <v>35.215726826829155</v>
      </c>
      <c r="T97" s="3"/>
      <c r="U97" s="9"/>
      <c r="V97" s="9"/>
    </row>
    <row r="98" spans="1:22">
      <c r="A98" s="121">
        <v>89</v>
      </c>
      <c r="B98" s="24" t="s">
        <v>89</v>
      </c>
      <c r="C98" s="6">
        <v>6915</v>
      </c>
      <c r="D98" s="6">
        <v>324.89400000000001</v>
      </c>
      <c r="E98" s="6">
        <v>4658473.9176158719</v>
      </c>
      <c r="F98" s="6">
        <v>673.67663306086365</v>
      </c>
      <c r="G98" s="6">
        <v>11858.158879999999</v>
      </c>
      <c r="H98" s="6">
        <v>392.84967968112369</v>
      </c>
      <c r="I98" s="170">
        <v>215020.79956170209</v>
      </c>
      <c r="J98" s="166">
        <v>4873494.7171775736</v>
      </c>
      <c r="K98" s="79">
        <v>410.98241021186033</v>
      </c>
      <c r="L98" s="301">
        <v>704.77147030767514</v>
      </c>
      <c r="M98" s="14">
        <v>4543175.0860789446</v>
      </c>
      <c r="N98" s="14">
        <v>385.58138102229742</v>
      </c>
      <c r="O98" s="312">
        <v>655.86474463388834</v>
      </c>
      <c r="P98" s="305">
        <v>330319.63109862898</v>
      </c>
      <c r="Q98" s="297">
        <v>7.2706779914950781E-2</v>
      </c>
      <c r="R98" s="6">
        <v>25.401029189562905</v>
      </c>
      <c r="S98" s="79">
        <v>48.906725673786809</v>
      </c>
      <c r="T98" s="3"/>
      <c r="U98" s="9"/>
      <c r="V98" s="9"/>
    </row>
    <row r="99" spans="1:22">
      <c r="A99" s="121">
        <v>90</v>
      </c>
      <c r="B99" s="24" t="s">
        <v>90</v>
      </c>
      <c r="C99" s="6">
        <v>1832</v>
      </c>
      <c r="D99" s="6">
        <v>447.45599999999996</v>
      </c>
      <c r="E99" s="6">
        <v>891501.56282589969</v>
      </c>
      <c r="F99" s="6">
        <v>486.62749062549108</v>
      </c>
      <c r="G99" s="6">
        <v>3612.3131199999998</v>
      </c>
      <c r="H99" s="6">
        <v>246.79520661982363</v>
      </c>
      <c r="I99" s="170">
        <v>396960.67770160991</v>
      </c>
      <c r="J99" s="166">
        <v>1288462.2405275097</v>
      </c>
      <c r="K99" s="79">
        <v>356.68620015075265</v>
      </c>
      <c r="L99" s="301">
        <v>703.30908325737425</v>
      </c>
      <c r="M99" s="14">
        <v>1190960.0887208795</v>
      </c>
      <c r="N99" s="14">
        <v>326.51936022588268</v>
      </c>
      <c r="O99" s="312">
        <v>640.64555606287229</v>
      </c>
      <c r="P99" s="305">
        <v>97502.151806630194</v>
      </c>
      <c r="Q99" s="297">
        <v>8.1868530045662524E-2</v>
      </c>
      <c r="R99" s="6">
        <v>30.166839924869976</v>
      </c>
      <c r="S99" s="79">
        <v>62.663527194501967</v>
      </c>
      <c r="T99" s="3"/>
      <c r="U99" s="9"/>
      <c r="V99" s="9"/>
    </row>
    <row r="100" spans="1:22">
      <c r="A100" s="121">
        <v>91</v>
      </c>
      <c r="B100" s="24" t="s">
        <v>91</v>
      </c>
      <c r="C100" s="6">
        <v>2395</v>
      </c>
      <c r="D100" s="6">
        <v>513.47</v>
      </c>
      <c r="E100" s="6">
        <v>822226.85833983717</v>
      </c>
      <c r="F100" s="6">
        <v>343.30975296026605</v>
      </c>
      <c r="G100" s="6">
        <v>4704.3144000000002</v>
      </c>
      <c r="H100" s="6">
        <v>174.78144282615062</v>
      </c>
      <c r="I100" s="170">
        <v>729796.35327850352</v>
      </c>
      <c r="J100" s="166">
        <v>1552023.2116183406</v>
      </c>
      <c r="K100" s="79">
        <v>329.91485680003456</v>
      </c>
      <c r="L100" s="301">
        <v>648.02639316005866</v>
      </c>
      <c r="M100" s="14">
        <v>1459998.312661594</v>
      </c>
      <c r="N100" s="14">
        <v>305.44604753395254</v>
      </c>
      <c r="O100" s="312">
        <v>597.38065166186334</v>
      </c>
      <c r="P100" s="305">
        <v>92024.898956746561</v>
      </c>
      <c r="Q100" s="297">
        <v>6.3030825555533854E-2</v>
      </c>
      <c r="R100" s="6">
        <v>24.468809266082019</v>
      </c>
      <c r="S100" s="79">
        <v>50.645741498195321</v>
      </c>
      <c r="T100" s="3"/>
      <c r="U100" s="9"/>
      <c r="V100" s="9"/>
    </row>
    <row r="101" spans="1:22">
      <c r="A101" s="121">
        <v>92</v>
      </c>
      <c r="B101" s="24" t="s">
        <v>92</v>
      </c>
      <c r="C101" s="6">
        <v>3884</v>
      </c>
      <c r="D101" s="6">
        <v>231.56799999999998</v>
      </c>
      <c r="E101" s="6">
        <v>1928533.2075635763</v>
      </c>
      <c r="F101" s="6">
        <v>496.5327516899012</v>
      </c>
      <c r="G101" s="6">
        <v>6697.0633599999992</v>
      </c>
      <c r="H101" s="6">
        <v>287.96699447137627</v>
      </c>
      <c r="I101" s="170">
        <v>562720.39655668917</v>
      </c>
      <c r="J101" s="166">
        <v>2491253.6041202657</v>
      </c>
      <c r="K101" s="79">
        <v>371.99194187111078</v>
      </c>
      <c r="L101" s="301">
        <v>641.41441918647422</v>
      </c>
      <c r="M101" s="14">
        <v>2330511.494839224</v>
      </c>
      <c r="N101" s="14">
        <v>342.50251292277051</v>
      </c>
      <c r="O101" s="312">
        <v>587.91914602402221</v>
      </c>
      <c r="P101" s="305">
        <v>160742.10928104166</v>
      </c>
      <c r="Q101" s="297">
        <v>6.8972888413979305E-2</v>
      </c>
      <c r="R101" s="6">
        <v>29.489428948340276</v>
      </c>
      <c r="S101" s="79">
        <v>53.495273162452008</v>
      </c>
      <c r="T101" s="3"/>
      <c r="U101" s="9"/>
      <c r="V101" s="9"/>
    </row>
    <row r="102" spans="1:22">
      <c r="A102" s="121">
        <v>93</v>
      </c>
      <c r="B102" s="24" t="s">
        <v>93</v>
      </c>
      <c r="C102" s="6">
        <v>5538</v>
      </c>
      <c r="D102" s="6">
        <v>352.27300000000002</v>
      </c>
      <c r="E102" s="6">
        <v>2443973.6766332122</v>
      </c>
      <c r="F102" s="6">
        <v>441.30980076439369</v>
      </c>
      <c r="G102" s="6">
        <v>9553.7749599999988</v>
      </c>
      <c r="H102" s="6">
        <v>255.81235552079747</v>
      </c>
      <c r="I102" s="170">
        <v>995751.73097214242</v>
      </c>
      <c r="J102" s="166">
        <v>3439725.4076053547</v>
      </c>
      <c r="K102" s="79">
        <v>360.03835363580254</v>
      </c>
      <c r="L102" s="301">
        <v>621.11329136969209</v>
      </c>
      <c r="M102" s="14">
        <v>3258528.5778154228</v>
      </c>
      <c r="N102" s="14">
        <v>338.87350845854377</v>
      </c>
      <c r="O102" s="312">
        <v>580.63588343111599</v>
      </c>
      <c r="P102" s="305">
        <v>181196.82978993189</v>
      </c>
      <c r="Q102" s="297">
        <v>5.5606948186230021E-2</v>
      </c>
      <c r="R102" s="6">
        <v>21.164845177258769</v>
      </c>
      <c r="S102" s="79">
        <v>40.477407938576107</v>
      </c>
      <c r="T102" s="3"/>
      <c r="U102" s="9"/>
      <c r="V102" s="9"/>
    </row>
    <row r="103" spans="1:22">
      <c r="A103" s="121">
        <v>94</v>
      </c>
      <c r="B103" s="24" t="s">
        <v>94</v>
      </c>
      <c r="C103" s="6">
        <v>8516</v>
      </c>
      <c r="D103" s="6">
        <v>637.20900000000006</v>
      </c>
      <c r="E103" s="6">
        <v>4711095.7128800424</v>
      </c>
      <c r="F103" s="6">
        <v>553.20522697041361</v>
      </c>
      <c r="G103" s="6">
        <v>14542.137679999998</v>
      </c>
      <c r="H103" s="6">
        <v>323.96170470585469</v>
      </c>
      <c r="I103" s="170">
        <v>893052.80105573707</v>
      </c>
      <c r="J103" s="166">
        <v>5604148.5139357792</v>
      </c>
      <c r="K103" s="79">
        <v>385.37308869267838</v>
      </c>
      <c r="L103" s="301">
        <v>658.07286448282991</v>
      </c>
      <c r="M103" s="14">
        <v>5324381.9751411844</v>
      </c>
      <c r="N103" s="14">
        <v>361.00367100164073</v>
      </c>
      <c r="O103" s="312">
        <v>614.96673309553989</v>
      </c>
      <c r="P103" s="305">
        <v>279766.53879459482</v>
      </c>
      <c r="Q103" s="297">
        <v>5.2544415502266073E-2</v>
      </c>
      <c r="R103" s="6">
        <v>24.369417691037654</v>
      </c>
      <c r="S103" s="79">
        <v>43.10613138729002</v>
      </c>
      <c r="T103" s="3"/>
      <c r="U103" s="9"/>
      <c r="V103" s="9"/>
    </row>
    <row r="104" spans="1:22">
      <c r="A104" s="121">
        <v>95</v>
      </c>
      <c r="B104" s="24" t="s">
        <v>95</v>
      </c>
      <c r="C104" s="6">
        <v>3987</v>
      </c>
      <c r="D104" s="6">
        <v>317.214</v>
      </c>
      <c r="E104" s="6">
        <v>1876463.8052607169</v>
      </c>
      <c r="F104" s="6">
        <v>470.64554935056856</v>
      </c>
      <c r="G104" s="6">
        <v>7061.5652799999998</v>
      </c>
      <c r="H104" s="6">
        <v>265.72915930909824</v>
      </c>
      <c r="I104" s="170">
        <v>692003.7201367555</v>
      </c>
      <c r="J104" s="166">
        <v>2568467.5253974725</v>
      </c>
      <c r="K104" s="79">
        <v>363.72495665684374</v>
      </c>
      <c r="L104" s="301">
        <v>644.21056568785366</v>
      </c>
      <c r="M104" s="14">
        <v>2411963.8829708458</v>
      </c>
      <c r="N104" s="14">
        <v>340.23237346910571</v>
      </c>
      <c r="O104" s="312">
        <v>599.24568521014805</v>
      </c>
      <c r="P104" s="305">
        <v>156503.64242662676</v>
      </c>
      <c r="Q104" s="297">
        <v>6.4886395493559013E-2</v>
      </c>
      <c r="R104" s="6">
        <v>23.492583187738035</v>
      </c>
      <c r="S104" s="79">
        <v>44.964880477705606</v>
      </c>
      <c r="T104" s="3"/>
      <c r="U104" s="9"/>
      <c r="V104" s="9"/>
    </row>
    <row r="105" spans="1:22">
      <c r="A105" s="121">
        <v>96</v>
      </c>
      <c r="B105" s="24" t="s">
        <v>96</v>
      </c>
      <c r="C105" s="6">
        <v>23340</v>
      </c>
      <c r="D105" s="6">
        <v>123.001</v>
      </c>
      <c r="E105" s="6">
        <v>18031499.135993499</v>
      </c>
      <c r="F105" s="6">
        <v>772.55780359869323</v>
      </c>
      <c r="G105" s="6">
        <v>39954.481519999994</v>
      </c>
      <c r="H105" s="6">
        <v>451.30104183600736</v>
      </c>
      <c r="I105" s="170">
        <v>-742720.00076637883</v>
      </c>
      <c r="J105" s="166">
        <v>17288779.135227121</v>
      </c>
      <c r="K105" s="79">
        <v>432.71188806624576</v>
      </c>
      <c r="L105" s="301">
        <v>740.7360383559178</v>
      </c>
      <c r="M105" s="14">
        <v>16001641.676180894</v>
      </c>
      <c r="N105" s="14">
        <v>407.49549970403308</v>
      </c>
      <c r="O105" s="312">
        <v>692.56185571005813</v>
      </c>
      <c r="P105" s="305">
        <v>1287137.4590462279</v>
      </c>
      <c r="Q105" s="297">
        <v>8.0437837885233066E-2</v>
      </c>
      <c r="R105" s="6">
        <v>25.216388362212683</v>
      </c>
      <c r="S105" s="79">
        <v>48.174182645859673</v>
      </c>
      <c r="T105" s="3"/>
      <c r="U105" s="9"/>
      <c r="V105" s="9"/>
    </row>
    <row r="106" spans="1:22">
      <c r="A106" s="121">
        <v>97</v>
      </c>
      <c r="B106" s="24" t="s">
        <v>97</v>
      </c>
      <c r="C106" s="6">
        <v>26296</v>
      </c>
      <c r="D106" s="6">
        <v>1680.1960000000001</v>
      </c>
      <c r="E106" s="6">
        <v>13800266.985904898</v>
      </c>
      <c r="F106" s="6">
        <v>524.80479867298823</v>
      </c>
      <c r="G106" s="6">
        <v>46555.77792</v>
      </c>
      <c r="H106" s="6">
        <v>296.42436669448091</v>
      </c>
      <c r="I106" s="170">
        <v>3664481.1622677776</v>
      </c>
      <c r="J106" s="166">
        <v>17464748.148172677</v>
      </c>
      <c r="K106" s="79">
        <v>375.13599661428827</v>
      </c>
      <c r="L106" s="301">
        <v>664.15987785871141</v>
      </c>
      <c r="M106" s="14">
        <v>16585411.553240737</v>
      </c>
      <c r="N106" s="14">
        <v>350.94762040566451</v>
      </c>
      <c r="O106" s="312">
        <v>619.85318059725444</v>
      </c>
      <c r="P106" s="305">
        <v>879336.59493193962</v>
      </c>
      <c r="Q106" s="297">
        <v>5.3018678017677567E-2</v>
      </c>
      <c r="R106" s="6">
        <v>24.188376208623765</v>
      </c>
      <c r="S106" s="79">
        <v>44.306697261456975</v>
      </c>
      <c r="T106" s="3"/>
      <c r="U106" s="9"/>
      <c r="V106" s="9"/>
    </row>
    <row r="107" spans="1:22">
      <c r="A107" s="121">
        <v>98</v>
      </c>
      <c r="B107" s="24" t="s">
        <v>98</v>
      </c>
      <c r="C107" s="6">
        <v>6232</v>
      </c>
      <c r="D107" s="6">
        <v>47.74</v>
      </c>
      <c r="E107" s="6">
        <v>5469271.3546627155</v>
      </c>
      <c r="F107" s="6">
        <v>877.61093624241266</v>
      </c>
      <c r="G107" s="6">
        <v>10478.184800000001</v>
      </c>
      <c r="H107" s="6">
        <v>521.9674456078227</v>
      </c>
      <c r="I107" s="170">
        <v>-659969.51241428859</v>
      </c>
      <c r="J107" s="166">
        <v>4809301.8422484268</v>
      </c>
      <c r="K107" s="79">
        <v>458.98234608807684</v>
      </c>
      <c r="L107" s="301">
        <v>771.71082192689778</v>
      </c>
      <c r="M107" s="14">
        <v>4462006.4004592588</v>
      </c>
      <c r="N107" s="14">
        <v>430.97360143271374</v>
      </c>
      <c r="O107" s="312">
        <v>720.37558935409413</v>
      </c>
      <c r="P107" s="305">
        <v>347295.44178916793</v>
      </c>
      <c r="Q107" s="297">
        <v>7.7833918336249308E-2</v>
      </c>
      <c r="R107" s="6">
        <v>28.008744655363103</v>
      </c>
      <c r="S107" s="79">
        <v>51.335232572803648</v>
      </c>
      <c r="T107" s="3"/>
      <c r="U107" s="9"/>
      <c r="V107" s="9"/>
    </row>
    <row r="108" spans="1:22">
      <c r="A108" s="121">
        <v>99</v>
      </c>
      <c r="B108" s="24" t="s">
        <v>99</v>
      </c>
      <c r="C108" s="6">
        <v>2421</v>
      </c>
      <c r="D108" s="6">
        <v>229.93099999999998</v>
      </c>
      <c r="E108" s="6">
        <v>1759393.416738552</v>
      </c>
      <c r="F108" s="6">
        <v>726.72177477841888</v>
      </c>
      <c r="G108" s="6">
        <v>4419.3551200000002</v>
      </c>
      <c r="H108" s="6">
        <v>398.11089377640963</v>
      </c>
      <c r="I108" s="170">
        <v>65527.498973126152</v>
      </c>
      <c r="J108" s="166">
        <v>1824920.9157116781</v>
      </c>
      <c r="K108" s="79">
        <v>412.93828311124224</v>
      </c>
      <c r="L108" s="301">
        <v>753.78806927372079</v>
      </c>
      <c r="M108" s="14">
        <v>1690389.2458015832</v>
      </c>
      <c r="N108" s="14">
        <v>388.28251778392638</v>
      </c>
      <c r="O108" s="312">
        <v>699.0857095953611</v>
      </c>
      <c r="P108" s="305">
        <v>134531.66991009493</v>
      </c>
      <c r="Q108" s="297">
        <v>7.9586207877405224E-2</v>
      </c>
      <c r="R108" s="6">
        <v>24.655765327315862</v>
      </c>
      <c r="S108" s="79">
        <v>54.702359678359699</v>
      </c>
      <c r="T108" s="3"/>
      <c r="U108" s="9"/>
      <c r="V108" s="9"/>
    </row>
    <row r="109" spans="1:22">
      <c r="A109" s="121">
        <v>100</v>
      </c>
      <c r="B109" s="24" t="s">
        <v>100</v>
      </c>
      <c r="C109" s="6">
        <v>18393</v>
      </c>
      <c r="D109" s="6">
        <v>360.483</v>
      </c>
      <c r="E109" s="6">
        <v>13979165.773744226</v>
      </c>
      <c r="F109" s="6">
        <v>760.02641079455361</v>
      </c>
      <c r="G109" s="6">
        <v>32204.814160000002</v>
      </c>
      <c r="H109" s="6">
        <v>434.07068596306488</v>
      </c>
      <c r="I109" s="170">
        <v>-250045.80724568435</v>
      </c>
      <c r="J109" s="166">
        <v>13729119.966498541</v>
      </c>
      <c r="K109" s="79">
        <v>426.30644903862844</v>
      </c>
      <c r="L109" s="301">
        <v>746.43179288308272</v>
      </c>
      <c r="M109" s="14">
        <v>12815097.309568569</v>
      </c>
      <c r="N109" s="14">
        <v>402.12377672267053</v>
      </c>
      <c r="O109" s="312">
        <v>698.52269211645967</v>
      </c>
      <c r="P109" s="305">
        <v>914022.65692997165</v>
      </c>
      <c r="Q109" s="297">
        <v>7.1323895156652828E-2</v>
      </c>
      <c r="R109" s="6">
        <v>24.182672315957916</v>
      </c>
      <c r="S109" s="79">
        <v>47.909100766623055</v>
      </c>
      <c r="T109" s="3"/>
      <c r="U109" s="9"/>
      <c r="V109" s="9"/>
    </row>
    <row r="110" spans="1:22">
      <c r="A110" s="121">
        <v>101</v>
      </c>
      <c r="B110" s="24" t="s">
        <v>101</v>
      </c>
      <c r="C110" s="6">
        <v>3753</v>
      </c>
      <c r="D110" s="6">
        <v>105.40100000000001</v>
      </c>
      <c r="E110" s="6">
        <v>2094747.22013794</v>
      </c>
      <c r="F110" s="6">
        <v>558.15273651423934</v>
      </c>
      <c r="G110" s="6">
        <v>6310.0895199999995</v>
      </c>
      <c r="H110" s="6">
        <v>331.96790845812598</v>
      </c>
      <c r="I110" s="170">
        <v>355772.38596528885</v>
      </c>
      <c r="J110" s="166">
        <v>2450519.6061032289</v>
      </c>
      <c r="K110" s="79">
        <v>388.34942013678898</v>
      </c>
      <c r="L110" s="301">
        <v>652.94953533259491</v>
      </c>
      <c r="M110" s="14">
        <v>2335429.0814802875</v>
      </c>
      <c r="N110" s="14">
        <v>366.14411381426686</v>
      </c>
      <c r="O110" s="312">
        <v>612.17013931331257</v>
      </c>
      <c r="P110" s="305">
        <v>115090.52462294139</v>
      </c>
      <c r="Q110" s="297">
        <v>4.928024812896159E-2</v>
      </c>
      <c r="R110" s="6">
        <v>22.205306322522119</v>
      </c>
      <c r="S110" s="79">
        <v>40.779396019282331</v>
      </c>
      <c r="T110" s="3"/>
      <c r="U110" s="9"/>
      <c r="V110" s="9"/>
    </row>
    <row r="111" spans="1:22">
      <c r="A111" s="121">
        <v>102</v>
      </c>
      <c r="B111" s="24" t="s">
        <v>102</v>
      </c>
      <c r="C111" s="6">
        <v>5343</v>
      </c>
      <c r="D111" s="6">
        <v>555.54099999999994</v>
      </c>
      <c r="E111" s="6">
        <v>2248515.6102417232</v>
      </c>
      <c r="F111" s="6">
        <v>420.83391544857255</v>
      </c>
      <c r="G111" s="6">
        <v>9740.3023199999989</v>
      </c>
      <c r="H111" s="6">
        <v>230.8465935009832</v>
      </c>
      <c r="I111" s="170">
        <v>1167966.0751662622</v>
      </c>
      <c r="J111" s="166">
        <v>3416481.6854079855</v>
      </c>
      <c r="K111" s="79">
        <v>350.75725302620646</v>
      </c>
      <c r="L111" s="301">
        <v>639.43134669810695</v>
      </c>
      <c r="M111" s="14">
        <v>3340590.4115512706</v>
      </c>
      <c r="N111" s="14">
        <v>330.97843160081425</v>
      </c>
      <c r="O111" s="312">
        <v>605.17942238247656</v>
      </c>
      <c r="P111" s="305">
        <v>75891.273856714834</v>
      </c>
      <c r="Q111" s="297">
        <v>2.2717922434996485E-2</v>
      </c>
      <c r="R111" s="6">
        <v>19.778821425392209</v>
      </c>
      <c r="S111" s="79">
        <v>34.25192431563039</v>
      </c>
      <c r="T111" s="3"/>
      <c r="U111" s="9"/>
      <c r="V111" s="9"/>
    </row>
    <row r="112" spans="1:22">
      <c r="A112" s="121">
        <v>103</v>
      </c>
      <c r="B112" s="24" t="s">
        <v>103</v>
      </c>
      <c r="C112" s="6">
        <v>13275</v>
      </c>
      <c r="D112" s="6">
        <v>942.0089999999999</v>
      </c>
      <c r="E112" s="6">
        <v>7478339.0923183123</v>
      </c>
      <c r="F112" s="6">
        <v>563.34004461908194</v>
      </c>
      <c r="G112" s="6">
        <v>23691.073679999998</v>
      </c>
      <c r="H112" s="6">
        <v>315.66062363106511</v>
      </c>
      <c r="I112" s="170">
        <v>1578453.60589339</v>
      </c>
      <c r="J112" s="166">
        <v>9056792.6982117016</v>
      </c>
      <c r="K112" s="79">
        <v>382.28713567580712</v>
      </c>
      <c r="L112" s="301">
        <v>682.2442710517289</v>
      </c>
      <c r="M112" s="14">
        <v>8540280.3896751963</v>
      </c>
      <c r="N112" s="14">
        <v>356.3753942928588</v>
      </c>
      <c r="O112" s="312">
        <v>632.09831912332152</v>
      </c>
      <c r="P112" s="305">
        <v>516512.30853650533</v>
      </c>
      <c r="Q112" s="297">
        <v>6.0479549261748478E-2</v>
      </c>
      <c r="R112" s="6">
        <v>25.911741382948321</v>
      </c>
      <c r="S112" s="79">
        <v>50.145951928407385</v>
      </c>
      <c r="T112" s="3"/>
      <c r="U112" s="9"/>
      <c r="V112" s="9"/>
    </row>
    <row r="113" spans="1:22">
      <c r="A113" s="121">
        <v>104</v>
      </c>
      <c r="B113" s="24" t="s">
        <v>104</v>
      </c>
      <c r="C113" s="6">
        <v>10571</v>
      </c>
      <c r="D113" s="6">
        <v>53.463000000000001</v>
      </c>
      <c r="E113" s="6">
        <v>10102522.059220545</v>
      </c>
      <c r="F113" s="6">
        <v>955.68272246907054</v>
      </c>
      <c r="G113" s="6">
        <v>18706.803759999999</v>
      </c>
      <c r="H113" s="6">
        <v>540.04533264107681</v>
      </c>
      <c r="I113" s="170">
        <v>-1390710.0936443966</v>
      </c>
      <c r="J113" s="166">
        <v>8711811.9655761477</v>
      </c>
      <c r="K113" s="79">
        <v>465.70285749211001</v>
      </c>
      <c r="L113" s="301">
        <v>824.1237314895609</v>
      </c>
      <c r="M113" s="14">
        <v>8076455.8300067224</v>
      </c>
      <c r="N113" s="14">
        <v>443.17179150991888</v>
      </c>
      <c r="O113" s="312">
        <v>776.50762715188182</v>
      </c>
      <c r="P113" s="305">
        <v>635356.1355694253</v>
      </c>
      <c r="Q113" s="297">
        <v>7.8667691490228453E-2</v>
      </c>
      <c r="R113" s="6">
        <v>22.531065982191137</v>
      </c>
      <c r="S113" s="79">
        <v>47.616104337679076</v>
      </c>
      <c r="T113" s="3"/>
      <c r="U113" s="9"/>
      <c r="V113" s="9"/>
    </row>
    <row r="114" spans="1:22">
      <c r="A114" s="121">
        <v>105</v>
      </c>
      <c r="B114" s="24" t="s">
        <v>105</v>
      </c>
      <c r="C114" s="6">
        <v>3610</v>
      </c>
      <c r="D114" s="6">
        <v>374.88800000000003</v>
      </c>
      <c r="E114" s="6">
        <v>1661284.2879443085</v>
      </c>
      <c r="F114" s="6">
        <v>460.18955344717688</v>
      </c>
      <c r="G114" s="6">
        <v>6405.88976</v>
      </c>
      <c r="H114" s="6">
        <v>259.3370086256852</v>
      </c>
      <c r="I114" s="170">
        <v>653475.35784313281</v>
      </c>
      <c r="J114" s="166">
        <v>2314759.6457874412</v>
      </c>
      <c r="K114" s="79">
        <v>361.34865452124814</v>
      </c>
      <c r="L114" s="301">
        <v>641.20765811286458</v>
      </c>
      <c r="M114" s="14">
        <v>2197390.4241306968</v>
      </c>
      <c r="N114" s="14">
        <v>333.5218366975954</v>
      </c>
      <c r="O114" s="312">
        <v>591.33219163904653</v>
      </c>
      <c r="P114" s="305">
        <v>117369.22165674437</v>
      </c>
      <c r="Q114" s="297">
        <v>5.3413003154947569E-2</v>
      </c>
      <c r="R114" s="6">
        <v>27.826817823652732</v>
      </c>
      <c r="S114" s="79">
        <v>49.875466473818051</v>
      </c>
      <c r="T114" s="3"/>
      <c r="U114" s="9"/>
      <c r="V114" s="9"/>
    </row>
    <row r="115" spans="1:22">
      <c r="A115" s="121">
        <v>106</v>
      </c>
      <c r="B115" s="24" t="s">
        <v>106</v>
      </c>
      <c r="C115" s="6">
        <v>31954</v>
      </c>
      <c r="D115" s="6">
        <v>1761.03</v>
      </c>
      <c r="E115" s="6">
        <v>16133921.14911156</v>
      </c>
      <c r="F115" s="6">
        <v>504.91084524978282</v>
      </c>
      <c r="G115" s="6">
        <v>55869.105600000003</v>
      </c>
      <c r="H115" s="6">
        <v>288.78073088593635</v>
      </c>
      <c r="I115" s="170">
        <v>4665836.8449966004</v>
      </c>
      <c r="J115" s="166">
        <v>20799757.994108159</v>
      </c>
      <c r="K115" s="79">
        <v>372.29445094442605</v>
      </c>
      <c r="L115" s="301">
        <v>650.9281465265118</v>
      </c>
      <c r="M115" s="14">
        <v>19619606.324842378</v>
      </c>
      <c r="N115" s="14">
        <v>348.82832446184023</v>
      </c>
      <c r="O115" s="312">
        <v>606.17951939820728</v>
      </c>
      <c r="P115" s="305">
        <v>1180151.6692657806</v>
      </c>
      <c r="Q115" s="297">
        <v>6.0151648800999213E-2</v>
      </c>
      <c r="R115" s="6">
        <v>23.466126482585821</v>
      </c>
      <c r="S115" s="79">
        <v>44.74862712830452</v>
      </c>
      <c r="T115" s="3"/>
      <c r="U115" s="9"/>
      <c r="V115" s="9"/>
    </row>
    <row r="116" spans="1:22">
      <c r="A116" s="121">
        <v>107</v>
      </c>
      <c r="B116" s="24" t="s">
        <v>107</v>
      </c>
      <c r="C116" s="6">
        <v>3698</v>
      </c>
      <c r="D116" s="6">
        <v>223.857</v>
      </c>
      <c r="E116" s="6">
        <v>2126561.3388025733</v>
      </c>
      <c r="F116" s="6">
        <v>575.05714948690456</v>
      </c>
      <c r="G116" s="6">
        <v>6315.6826399999991</v>
      </c>
      <c r="H116" s="6">
        <v>336.7112408932843</v>
      </c>
      <c r="I116" s="170">
        <v>337267.10337521537</v>
      </c>
      <c r="J116" s="166">
        <v>2463828.4421777888</v>
      </c>
      <c r="K116" s="79">
        <v>390.11276889900682</v>
      </c>
      <c r="L116" s="301">
        <v>666.25971935581094</v>
      </c>
      <c r="M116" s="14">
        <v>2314560.2221380016</v>
      </c>
      <c r="N116" s="14">
        <v>364.16633302870787</v>
      </c>
      <c r="O116" s="312">
        <v>618.37035055784168</v>
      </c>
      <c r="P116" s="305">
        <v>149268.22003978724</v>
      </c>
      <c r="Q116" s="297">
        <v>6.4490964033722786E-2</v>
      </c>
      <c r="R116" s="6">
        <v>25.946435870298956</v>
      </c>
      <c r="S116" s="79">
        <v>47.889368797969269</v>
      </c>
      <c r="T116" s="3"/>
      <c r="U116" s="9"/>
      <c r="V116" s="9"/>
    </row>
    <row r="117" spans="1:22">
      <c r="A117" s="121">
        <v>108</v>
      </c>
      <c r="B117" s="24" t="s">
        <v>108</v>
      </c>
      <c r="C117" s="6">
        <v>31290</v>
      </c>
      <c r="D117" s="6">
        <v>1192.1880000000001</v>
      </c>
      <c r="E117" s="6">
        <v>17291598.427421324</v>
      </c>
      <c r="F117" s="6">
        <v>552.62379122471475</v>
      </c>
      <c r="G117" s="6">
        <v>55420.065759999998</v>
      </c>
      <c r="H117" s="6">
        <v>312.00970605671336</v>
      </c>
      <c r="I117" s="170">
        <v>3819561.4353741305</v>
      </c>
      <c r="J117" s="166">
        <v>21111159.862795454</v>
      </c>
      <c r="K117" s="79">
        <v>380.92989557642585</v>
      </c>
      <c r="L117" s="301">
        <v>674.69350791931777</v>
      </c>
      <c r="M117" s="14">
        <v>19960824.997777279</v>
      </c>
      <c r="N117" s="14">
        <v>358.03058610271961</v>
      </c>
      <c r="O117" s="312">
        <v>630.3551126690229</v>
      </c>
      <c r="P117" s="305">
        <v>1150334.8650181741</v>
      </c>
      <c r="Q117" s="297">
        <v>5.7629625285842145E-2</v>
      </c>
      <c r="R117" s="6">
        <v>22.899309473706239</v>
      </c>
      <c r="S117" s="79">
        <v>44.338395250294866</v>
      </c>
      <c r="T117" s="3"/>
      <c r="U117" s="9"/>
      <c r="V117" s="9"/>
    </row>
    <row r="118" spans="1:22">
      <c r="A118" s="121">
        <v>109</v>
      </c>
      <c r="B118" s="24" t="s">
        <v>109</v>
      </c>
      <c r="C118" s="6">
        <v>2656</v>
      </c>
      <c r="D118" s="6">
        <v>306.43700000000001</v>
      </c>
      <c r="E118" s="6">
        <v>1167532.8131723434</v>
      </c>
      <c r="F118" s="6">
        <v>439.58313748958716</v>
      </c>
      <c r="G118" s="6">
        <v>4972.9642400000002</v>
      </c>
      <c r="H118" s="6">
        <v>234.77603232721887</v>
      </c>
      <c r="I118" s="170">
        <v>584034.8759733052</v>
      </c>
      <c r="J118" s="166">
        <v>1751567.6891456486</v>
      </c>
      <c r="K118" s="79">
        <v>352.21803427760995</v>
      </c>
      <c r="L118" s="301">
        <v>659.47578657592192</v>
      </c>
      <c r="M118" s="14">
        <v>1661736.1825438701</v>
      </c>
      <c r="N118" s="14">
        <v>329.19749593629535</v>
      </c>
      <c r="O118" s="312">
        <v>615.91407803701634</v>
      </c>
      <c r="P118" s="305">
        <v>89831.506601778558</v>
      </c>
      <c r="Q118" s="297">
        <v>5.4058825670065147E-2</v>
      </c>
      <c r="R118" s="6">
        <v>23.020538341314591</v>
      </c>
      <c r="S118" s="79">
        <v>43.561708538905577</v>
      </c>
      <c r="T118" s="3"/>
      <c r="U118" s="9"/>
      <c r="V118" s="9"/>
    </row>
    <row r="119" spans="1:22">
      <c r="A119" s="121">
        <v>110</v>
      </c>
      <c r="B119" s="24" t="s">
        <v>110</v>
      </c>
      <c r="C119" s="6">
        <v>9479</v>
      </c>
      <c r="D119" s="6">
        <v>907.678</v>
      </c>
      <c r="E119" s="6">
        <v>4363853.6146918721</v>
      </c>
      <c r="F119" s="6">
        <v>460.37067356175464</v>
      </c>
      <c r="G119" s="6">
        <v>16745.910559999997</v>
      </c>
      <c r="H119" s="6">
        <v>260.59219646828649</v>
      </c>
      <c r="I119" s="170">
        <v>1695072.6122042658</v>
      </c>
      <c r="J119" s="166">
        <v>6058926.2268961379</v>
      </c>
      <c r="K119" s="79">
        <v>361.81527455238836</v>
      </c>
      <c r="L119" s="301">
        <v>639.19466472160968</v>
      </c>
      <c r="M119" s="14">
        <v>5744242.7330422476</v>
      </c>
      <c r="N119" s="14">
        <v>338.42759000323224</v>
      </c>
      <c r="O119" s="312">
        <v>594.02716991129762</v>
      </c>
      <c r="P119" s="305">
        <v>314683.49385389034</v>
      </c>
      <c r="Q119" s="297">
        <v>5.4782415799345729E-2</v>
      </c>
      <c r="R119" s="6">
        <v>23.38768454915612</v>
      </c>
      <c r="S119" s="79">
        <v>45.167494810312064</v>
      </c>
      <c r="T119" s="3"/>
      <c r="U119" s="9"/>
      <c r="V119" s="9"/>
    </row>
    <row r="120" spans="1:22">
      <c r="A120" s="121">
        <v>111</v>
      </c>
      <c r="B120" s="24" t="s">
        <v>111</v>
      </c>
      <c r="C120" s="6">
        <v>3506</v>
      </c>
      <c r="D120" s="6">
        <v>277.21899999999999</v>
      </c>
      <c r="E120" s="6">
        <v>1345526.4293029276</v>
      </c>
      <c r="F120" s="6">
        <v>383.77821714287722</v>
      </c>
      <c r="G120" s="6">
        <v>6105.7728799999995</v>
      </c>
      <c r="H120" s="6">
        <v>220.36955120134238</v>
      </c>
      <c r="I120" s="170">
        <v>772336.48099987814</v>
      </c>
      <c r="J120" s="166">
        <v>2117862.9103028057</v>
      </c>
      <c r="K120" s="79">
        <v>346.86237957524651</v>
      </c>
      <c r="L120" s="301">
        <v>604.06814326948256</v>
      </c>
      <c r="M120" s="14">
        <v>2053045.2361179499</v>
      </c>
      <c r="N120" s="14">
        <v>329.95083845940223</v>
      </c>
      <c r="O120" s="312">
        <v>571.8788958545822</v>
      </c>
      <c r="P120" s="305">
        <v>64817.674184855772</v>
      </c>
      <c r="Q120" s="297">
        <v>3.1571478818176457E-2</v>
      </c>
      <c r="R120" s="6">
        <v>16.911541115844273</v>
      </c>
      <c r="S120" s="79">
        <v>32.189247414900365</v>
      </c>
      <c r="T120" s="3"/>
      <c r="U120" s="9"/>
      <c r="V120" s="9"/>
    </row>
    <row r="121" spans="1:22">
      <c r="A121" s="121">
        <v>112</v>
      </c>
      <c r="B121" s="24" t="s">
        <v>112</v>
      </c>
      <c r="C121" s="6">
        <v>2124</v>
      </c>
      <c r="D121" s="6">
        <v>287.08600000000001</v>
      </c>
      <c r="E121" s="6">
        <v>663616.11535718362</v>
      </c>
      <c r="F121" s="6">
        <v>312.43696579905065</v>
      </c>
      <c r="G121" s="6">
        <v>3825.6907200000001</v>
      </c>
      <c r="H121" s="6">
        <v>173.46308521175587</v>
      </c>
      <c r="I121" s="170">
        <v>596661.1059266791</v>
      </c>
      <c r="J121" s="166">
        <v>1260277.2212838628</v>
      </c>
      <c r="K121" s="79">
        <v>329.42475320740584</v>
      </c>
      <c r="L121" s="301">
        <v>593.35085747827816</v>
      </c>
      <c r="M121" s="14">
        <v>1218877.5831666279</v>
      </c>
      <c r="N121" s="14">
        <v>311.51176019711005</v>
      </c>
      <c r="O121" s="312">
        <v>559.63158088458579</v>
      </c>
      <c r="P121" s="305">
        <v>41399.638117234921</v>
      </c>
      <c r="Q121" s="297">
        <v>3.3965378220903286E-2</v>
      </c>
      <c r="R121" s="6">
        <v>17.912993010295793</v>
      </c>
      <c r="S121" s="79">
        <v>33.719276593692371</v>
      </c>
      <c r="T121" s="3"/>
      <c r="U121" s="9"/>
      <c r="V121" s="9"/>
    </row>
    <row r="122" spans="1:22">
      <c r="A122" s="121">
        <v>113</v>
      </c>
      <c r="B122" s="24" t="s">
        <v>113</v>
      </c>
      <c r="C122" s="6">
        <v>4256</v>
      </c>
      <c r="D122" s="6">
        <v>540.93200000000002</v>
      </c>
      <c r="E122" s="6">
        <v>1929939.6523625301</v>
      </c>
      <c r="F122" s="6">
        <v>453.46326418292529</v>
      </c>
      <c r="G122" s="6">
        <v>7640.936639999999</v>
      </c>
      <c r="H122" s="6">
        <v>252.57893675748767</v>
      </c>
      <c r="I122" s="170">
        <v>811905.93314410502</v>
      </c>
      <c r="J122" s="166">
        <v>2741845.5855066353</v>
      </c>
      <c r="K122" s="79">
        <v>358.83632003348686</v>
      </c>
      <c r="L122" s="301">
        <v>644.23063569234853</v>
      </c>
      <c r="M122" s="14">
        <v>2612171.1566184312</v>
      </c>
      <c r="N122" s="14">
        <v>334.13786676755018</v>
      </c>
      <c r="O122" s="312">
        <v>600.77533500883885</v>
      </c>
      <c r="P122" s="305">
        <v>129674.42888820404</v>
      </c>
      <c r="Q122" s="297">
        <v>4.9642393669208529E-2</v>
      </c>
      <c r="R122" s="6">
        <v>24.698453265936678</v>
      </c>
      <c r="S122" s="79">
        <v>43.455300683509677</v>
      </c>
      <c r="T122" s="3"/>
      <c r="U122" s="9"/>
      <c r="V122" s="9"/>
    </row>
    <row r="123" spans="1:22">
      <c r="A123" s="121">
        <v>114</v>
      </c>
      <c r="B123" s="24" t="s">
        <v>114</v>
      </c>
      <c r="C123" s="6">
        <v>8966</v>
      </c>
      <c r="D123" s="6">
        <v>843.57799999999997</v>
      </c>
      <c r="E123" s="6">
        <v>4592909.9736322286</v>
      </c>
      <c r="F123" s="6">
        <v>512.25852929201744</v>
      </c>
      <c r="G123" s="6">
        <v>16071.678559999998</v>
      </c>
      <c r="H123" s="6">
        <v>285.7766198151383</v>
      </c>
      <c r="I123" s="170">
        <v>1372538.1179466201</v>
      </c>
      <c r="J123" s="166">
        <v>5965448.0915788487</v>
      </c>
      <c r="K123" s="79">
        <v>371.17766319853831</v>
      </c>
      <c r="L123" s="301">
        <v>665.34107646429277</v>
      </c>
      <c r="M123" s="14">
        <v>5621277.3737365389</v>
      </c>
      <c r="N123" s="14">
        <v>348.2641121535803</v>
      </c>
      <c r="O123" s="312">
        <v>619.28802178434933</v>
      </c>
      <c r="P123" s="305">
        <v>344170.71784230974</v>
      </c>
      <c r="Q123" s="297">
        <v>6.122642505604281E-2</v>
      </c>
      <c r="R123" s="6">
        <v>22.913551044958012</v>
      </c>
      <c r="S123" s="79">
        <v>46.053054679943443</v>
      </c>
      <c r="T123" s="3"/>
      <c r="U123" s="9"/>
      <c r="V123" s="9"/>
    </row>
    <row r="124" spans="1:22">
      <c r="A124" s="121">
        <v>115</v>
      </c>
      <c r="B124" s="24" t="s">
        <v>115</v>
      </c>
      <c r="C124" s="6">
        <v>12361</v>
      </c>
      <c r="D124" s="6">
        <v>2456.1179999999999</v>
      </c>
      <c r="E124" s="6">
        <v>7086963.5864034249</v>
      </c>
      <c r="F124" s="6">
        <v>573.33254481056747</v>
      </c>
      <c r="G124" s="6">
        <v>24445.699360000002</v>
      </c>
      <c r="H124" s="6">
        <v>289.9063545712944</v>
      </c>
      <c r="I124" s="170">
        <v>2024264.0390754752</v>
      </c>
      <c r="J124" s="166">
        <v>9111227.625478901</v>
      </c>
      <c r="K124" s="79">
        <v>372.71290509231312</v>
      </c>
      <c r="L124" s="301">
        <v>737.09470313719771</v>
      </c>
      <c r="M124" s="14">
        <v>8446405.6317407396</v>
      </c>
      <c r="N124" s="14">
        <v>340.56980263041271</v>
      </c>
      <c r="O124" s="312">
        <v>669.711832519881</v>
      </c>
      <c r="P124" s="305">
        <v>664821.9937381614</v>
      </c>
      <c r="Q124" s="297">
        <v>7.8710640090481565E-2</v>
      </c>
      <c r="R124" s="6">
        <v>32.143102461900412</v>
      </c>
      <c r="S124" s="79">
        <v>67.382870617316712</v>
      </c>
      <c r="T124" s="3"/>
      <c r="U124" s="9"/>
      <c r="V124" s="9"/>
    </row>
    <row r="125" spans="1:22">
      <c r="A125" s="121">
        <v>116</v>
      </c>
      <c r="B125" s="24" t="s">
        <v>116</v>
      </c>
      <c r="C125" s="6">
        <v>4114</v>
      </c>
      <c r="D125" s="6">
        <v>650.28</v>
      </c>
      <c r="E125" s="6">
        <v>1862129.1564513324</v>
      </c>
      <c r="F125" s="6">
        <v>452.63226943396506</v>
      </c>
      <c r="G125" s="6">
        <v>7768.6455999999989</v>
      </c>
      <c r="H125" s="6">
        <v>239.69804420622981</v>
      </c>
      <c r="I125" s="170">
        <v>888342.78691401181</v>
      </c>
      <c r="J125" s="166">
        <v>2750471.9433653443</v>
      </c>
      <c r="K125" s="79">
        <v>354.04780768546641</v>
      </c>
      <c r="L125" s="301">
        <v>668.56391428423535</v>
      </c>
      <c r="M125" s="14">
        <v>2623735.5241499273</v>
      </c>
      <c r="N125" s="14">
        <v>331.11024624166976</v>
      </c>
      <c r="O125" s="312">
        <v>623.95612940545243</v>
      </c>
      <c r="P125" s="305">
        <v>126736.419215417</v>
      </c>
      <c r="Q125" s="297">
        <v>4.8303808843872975E-2</v>
      </c>
      <c r="R125" s="6">
        <v>22.937561443796653</v>
      </c>
      <c r="S125" s="79">
        <v>44.607784878782923</v>
      </c>
      <c r="T125" s="3"/>
      <c r="U125" s="9"/>
      <c r="V125" s="9"/>
    </row>
    <row r="126" spans="1:22">
      <c r="A126" s="121">
        <v>117</v>
      </c>
      <c r="B126" s="24" t="s">
        <v>117</v>
      </c>
      <c r="C126" s="6">
        <v>5498</v>
      </c>
      <c r="D126" s="6">
        <v>639.27699999999993</v>
      </c>
      <c r="E126" s="6">
        <v>1957330.0515006287</v>
      </c>
      <c r="F126" s="6">
        <v>356.0076485086629</v>
      </c>
      <c r="G126" s="6">
        <v>9850.1010399999996</v>
      </c>
      <c r="H126" s="6">
        <v>198.71167245413645</v>
      </c>
      <c r="I126" s="170">
        <v>1379992.4825514727</v>
      </c>
      <c r="J126" s="166">
        <v>3337322.5340521014</v>
      </c>
      <c r="K126" s="79">
        <v>338.81099498367195</v>
      </c>
      <c r="L126" s="301">
        <v>607.00664497128071</v>
      </c>
      <c r="M126" s="14">
        <v>3266731.4706485886</v>
      </c>
      <c r="N126" s="14">
        <v>321.12868056287965</v>
      </c>
      <c r="O126" s="312">
        <v>574.62294998216157</v>
      </c>
      <c r="P126" s="305">
        <v>70591.063403512817</v>
      </c>
      <c r="Q126" s="297">
        <v>2.1609080525219149E-2</v>
      </c>
      <c r="R126" s="6">
        <v>17.682314420792295</v>
      </c>
      <c r="S126" s="79">
        <v>32.383694989119135</v>
      </c>
      <c r="T126" s="3"/>
      <c r="U126" s="9"/>
      <c r="V126" s="9"/>
    </row>
    <row r="127" spans="1:22">
      <c r="A127" s="121">
        <v>118</v>
      </c>
      <c r="B127" s="24" t="s">
        <v>118</v>
      </c>
      <c r="C127" s="6">
        <v>6361</v>
      </c>
      <c r="D127" s="6">
        <v>286.49200000000002</v>
      </c>
      <c r="E127" s="6">
        <v>2189732.1241931282</v>
      </c>
      <c r="F127" s="6">
        <v>344.24337748673605</v>
      </c>
      <c r="G127" s="6">
        <v>10648.807839999999</v>
      </c>
      <c r="H127" s="6">
        <v>205.63166854864838</v>
      </c>
      <c r="I127" s="170">
        <v>1445595.4365984318</v>
      </c>
      <c r="J127" s="166">
        <v>3635327.56079156</v>
      </c>
      <c r="K127" s="79">
        <v>341.38352531221562</v>
      </c>
      <c r="L127" s="301">
        <v>571.50252488469732</v>
      </c>
      <c r="M127" s="14">
        <v>3672236.5683686524</v>
      </c>
      <c r="N127" s="14">
        <v>336.25439811727369</v>
      </c>
      <c r="O127" s="312">
        <v>565.30735350502653</v>
      </c>
      <c r="P127" s="305">
        <v>-36909.007577092387</v>
      </c>
      <c r="Q127" s="297">
        <v>-1.0050825127937979E-2</v>
      </c>
      <c r="R127" s="6">
        <v>5.1291271949419297</v>
      </c>
      <c r="S127" s="79">
        <v>6.1951713796707963</v>
      </c>
      <c r="T127" s="3"/>
      <c r="U127" s="9"/>
      <c r="V127" s="9"/>
    </row>
    <row r="128" spans="1:22">
      <c r="A128" s="122">
        <v>119</v>
      </c>
      <c r="B128" s="26" t="s">
        <v>119</v>
      </c>
      <c r="C128" s="7">
        <v>3271</v>
      </c>
      <c r="D128" s="7">
        <v>308.30599999999998</v>
      </c>
      <c r="E128" s="7">
        <v>947255.94655746373</v>
      </c>
      <c r="F128" s="7">
        <v>289.59215730891583</v>
      </c>
      <c r="G128" s="7">
        <v>5800.8251199999995</v>
      </c>
      <c r="H128" s="7">
        <v>163.29675985085788</v>
      </c>
      <c r="I128" s="174">
        <v>941756.01055360865</v>
      </c>
      <c r="J128" s="169">
        <v>1889011.9571110723</v>
      </c>
      <c r="K128" s="80">
        <v>325.64538975639255</v>
      </c>
      <c r="L128" s="304">
        <v>577.5028911987381</v>
      </c>
      <c r="M128" s="19">
        <v>1910005.8358931954</v>
      </c>
      <c r="N128" s="19">
        <v>322.12950698165434</v>
      </c>
      <c r="O128" s="313">
        <v>571.17399398719954</v>
      </c>
      <c r="P128" s="306">
        <v>-20993.878782123094</v>
      </c>
      <c r="Q128" s="298">
        <v>-1.0991525987827933E-2</v>
      </c>
      <c r="R128" s="7">
        <v>3.515882774738202</v>
      </c>
      <c r="S128" s="80">
        <v>6.3288972115385604</v>
      </c>
      <c r="T128" s="3"/>
      <c r="U128" s="9"/>
      <c r="V128" s="9"/>
    </row>
    <row r="129" spans="1:22" ht="13.5">
      <c r="A129" s="314"/>
      <c r="B129" s="315" t="s">
        <v>121</v>
      </c>
      <c r="C129" s="318">
        <v>1033313</v>
      </c>
      <c r="D129" s="318">
        <v>63756.104000000007</v>
      </c>
      <c r="E129" s="318">
        <v>597612898.9081763</v>
      </c>
      <c r="F129" s="318">
        <v>578.34644382503302</v>
      </c>
      <c r="G129" s="318">
        <v>1816403.0180799994</v>
      </c>
      <c r="H129" s="318">
        <v>329.008977060539</v>
      </c>
      <c r="I129" s="68">
        <v>105788130.99994771</v>
      </c>
      <c r="J129" s="318">
        <v>703401029.90812385</v>
      </c>
      <c r="K129" s="318">
        <v>387.2494280766187</v>
      </c>
      <c r="L129" s="319">
        <v>680.72406899760654</v>
      </c>
      <c r="M129" s="34">
        <v>663084638.46866286</v>
      </c>
      <c r="N129" s="34">
        <v>363.02482665778365</v>
      </c>
      <c r="O129" s="316">
        <v>634.66922780153266</v>
      </c>
      <c r="P129" s="34">
        <v>40316391.439460784</v>
      </c>
      <c r="Q129" s="330">
        <v>6.0801274981378217E-2</v>
      </c>
      <c r="R129" s="318">
        <v>24.22460141883505</v>
      </c>
      <c r="S129" s="318">
        <v>46.05484119607388</v>
      </c>
      <c r="T129" s="3"/>
    </row>
    <row r="130" spans="1:22">
      <c r="A130" s="314"/>
      <c r="B130" s="317" t="s">
        <v>123</v>
      </c>
      <c r="C130" s="318">
        <v>2144763</v>
      </c>
      <c r="D130" s="318">
        <v>64482.665000000008</v>
      </c>
      <c r="E130" s="318">
        <v>1484553517.000001</v>
      </c>
      <c r="F130" s="318">
        <v>692.17601991455513</v>
      </c>
      <c r="G130" s="318">
        <v>3655041.0907999994</v>
      </c>
      <c r="H130" s="318">
        <v>406.16602662463322</v>
      </c>
      <c r="I130" s="68">
        <v>35697973.000000253</v>
      </c>
      <c r="J130" s="318">
        <v>1520251490.000001</v>
      </c>
      <c r="K130" s="318">
        <v>415.93280410077551</v>
      </c>
      <c r="L130" s="319">
        <v>708.82027058467577</v>
      </c>
      <c r="M130" s="34">
        <v>1426939366.000001</v>
      </c>
      <c r="N130" s="34">
        <v>390.14553543139959</v>
      </c>
      <c r="O130" s="316">
        <v>660.58184873560606</v>
      </c>
      <c r="P130" s="34">
        <v>93312124</v>
      </c>
      <c r="Q130" s="330">
        <v>6.5393194850018599E-2</v>
      </c>
      <c r="R130" s="318">
        <v>25.787268669375919</v>
      </c>
      <c r="S130" s="318">
        <v>48.238421849069709</v>
      </c>
      <c r="T130" s="2"/>
      <c r="U130" s="9"/>
      <c r="V130" s="9"/>
    </row>
  </sheetData>
  <mergeCells count="7">
    <mergeCell ref="P6:S6"/>
    <mergeCell ref="Q1:S1"/>
    <mergeCell ref="A2:S2"/>
    <mergeCell ref="A6:B6"/>
    <mergeCell ref="B4:Q4"/>
    <mergeCell ref="C6:L6"/>
    <mergeCell ref="M6:O6"/>
  </mergeCells>
  <pageMargins left="0.7" right="0.7" top="0.75" bottom="0.75" header="0.3" footer="0.3"/>
  <pageSetup paperSize="9" scale="63" orientation="landscape" r:id="rId1"/>
  <headerFooter>
    <oddFooter>&amp;L&amp;"Times New Roman,Regular"&amp;11Latvijas Pašvaldību savienība, 2017</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zoomScaleNormal="100" workbookViewId="0">
      <selection activeCell="F1" sqref="F1:G1"/>
    </sheetView>
  </sheetViews>
  <sheetFormatPr defaultRowHeight="12.75"/>
  <cols>
    <col min="1" max="1" width="4.85546875" customWidth="1"/>
    <col min="2" max="2" width="16.42578125" customWidth="1"/>
    <col min="3" max="4" width="12.7109375" customWidth="1"/>
    <col min="5" max="6" width="16.7109375" customWidth="1"/>
    <col min="7" max="7" width="12.7109375" customWidth="1"/>
  </cols>
  <sheetData>
    <row r="1" spans="1:8" ht="15">
      <c r="F1" s="387" t="s">
        <v>283</v>
      </c>
      <c r="G1" s="387"/>
    </row>
    <row r="2" spans="1:8" ht="12" customHeight="1">
      <c r="B2" s="94"/>
    </row>
    <row r="3" spans="1:8" ht="42" customHeight="1">
      <c r="A3" s="436" t="s">
        <v>219</v>
      </c>
      <c r="B3" s="413"/>
      <c r="C3" s="413"/>
      <c r="D3" s="413"/>
      <c r="E3" s="413"/>
      <c r="F3" s="437"/>
      <c r="G3" s="437"/>
    </row>
    <row r="4" spans="1:8" ht="12.75" customHeight="1">
      <c r="A4" s="240"/>
      <c r="B4" s="241"/>
      <c r="C4" s="241"/>
      <c r="D4" s="241"/>
      <c r="E4" s="241"/>
      <c r="F4" s="175"/>
      <c r="G4" s="175"/>
    </row>
    <row r="5" spans="1:8" ht="31.5" customHeight="1">
      <c r="A5" s="434" t="s">
        <v>218</v>
      </c>
      <c r="B5" s="435"/>
      <c r="C5" s="435"/>
      <c r="D5" s="435"/>
      <c r="E5" s="435"/>
      <c r="F5" s="435"/>
      <c r="G5" s="435"/>
    </row>
    <row r="6" spans="1:8" ht="12.75" customHeight="1">
      <c r="A6" s="84"/>
      <c r="B6" s="83"/>
      <c r="C6" s="83"/>
      <c r="D6" s="83"/>
      <c r="E6" s="83"/>
    </row>
    <row r="7" spans="1:8" ht="15.75">
      <c r="C7" s="423" t="s">
        <v>142</v>
      </c>
      <c r="D7" s="424"/>
      <c r="E7" s="424"/>
    </row>
    <row r="8" spans="1:8" ht="43.5" customHeight="1">
      <c r="A8" s="425"/>
      <c r="B8" s="425" t="s">
        <v>0</v>
      </c>
      <c r="C8" s="429" t="s">
        <v>171</v>
      </c>
      <c r="D8" s="426"/>
      <c r="E8" s="425" t="s">
        <v>215</v>
      </c>
      <c r="F8" s="425" t="s">
        <v>150</v>
      </c>
      <c r="G8" s="439" t="s">
        <v>167</v>
      </c>
    </row>
    <row r="9" spans="1:8" ht="12.6" customHeight="1">
      <c r="A9" s="426"/>
      <c r="B9" s="426"/>
      <c r="C9" s="426"/>
      <c r="D9" s="426"/>
      <c r="E9" s="438"/>
      <c r="F9" s="438"/>
      <c r="G9" s="419"/>
    </row>
    <row r="10" spans="1:8" ht="12.6" customHeight="1">
      <c r="A10" s="426"/>
      <c r="B10" s="426"/>
      <c r="C10" s="177" t="s">
        <v>216</v>
      </c>
      <c r="D10" s="177" t="s">
        <v>135</v>
      </c>
      <c r="E10" s="438"/>
      <c r="F10" s="438"/>
      <c r="G10" s="419"/>
    </row>
    <row r="11" spans="1:8">
      <c r="A11" s="20"/>
      <c r="B11" s="39" t="s">
        <v>140</v>
      </c>
      <c r="C11" s="57">
        <v>-2412.9523999998346</v>
      </c>
      <c r="D11" s="58">
        <v>-6.5973553501952331E-4</v>
      </c>
      <c r="E11" s="235">
        <v>25.787268669375919</v>
      </c>
      <c r="F11" s="178"/>
      <c r="G11" s="57">
        <f>SUM(G12:G130)</f>
        <v>2144763</v>
      </c>
    </row>
    <row r="12" spans="1:8">
      <c r="A12" s="230">
        <v>1</v>
      </c>
      <c r="B12" s="231" t="s">
        <v>7</v>
      </c>
      <c r="C12" s="232">
        <v>9233.3139199998695</v>
      </c>
      <c r="D12" s="233">
        <v>8.1157610235982336E-3</v>
      </c>
      <c r="E12" s="234">
        <v>28.066384563037047</v>
      </c>
      <c r="F12" s="219" t="s">
        <v>157</v>
      </c>
      <c r="G12" s="236">
        <v>698529</v>
      </c>
      <c r="H12" s="9"/>
    </row>
    <row r="13" spans="1:8">
      <c r="A13" s="92">
        <v>2</v>
      </c>
      <c r="B13" s="204" t="s">
        <v>70</v>
      </c>
      <c r="C13" s="218">
        <v>2550.0400000000009</v>
      </c>
      <c r="D13" s="211">
        <v>7.6966941308495684E-2</v>
      </c>
      <c r="E13" s="210">
        <v>32.101483351162528</v>
      </c>
      <c r="F13" s="188" t="s">
        <v>152</v>
      </c>
      <c r="G13" s="212">
        <v>19115</v>
      </c>
      <c r="H13" s="9"/>
    </row>
    <row r="14" spans="1:8">
      <c r="A14" s="92">
        <v>3</v>
      </c>
      <c r="B14" s="204" t="s">
        <v>61</v>
      </c>
      <c r="C14" s="218">
        <v>1148.3625599999941</v>
      </c>
      <c r="D14" s="211">
        <v>2.8359892242251439E-2</v>
      </c>
      <c r="E14" s="210">
        <v>26.725699949941998</v>
      </c>
      <c r="F14" s="188" t="s">
        <v>152</v>
      </c>
      <c r="G14" s="212">
        <v>23181</v>
      </c>
      <c r="H14" s="9"/>
    </row>
    <row r="15" spans="1:8">
      <c r="A15" s="92">
        <v>4</v>
      </c>
      <c r="B15" s="204" t="s">
        <v>20</v>
      </c>
      <c r="C15" s="218">
        <v>797.81087999999727</v>
      </c>
      <c r="D15" s="211">
        <v>4.1112827879503655E-2</v>
      </c>
      <c r="E15" s="210">
        <v>24.432801100209531</v>
      </c>
      <c r="F15" s="188" t="s">
        <v>152</v>
      </c>
      <c r="G15" s="212">
        <v>10970</v>
      </c>
      <c r="H15" s="9"/>
    </row>
    <row r="16" spans="1:8">
      <c r="A16" s="92">
        <v>5</v>
      </c>
      <c r="B16" s="204" t="s">
        <v>40</v>
      </c>
      <c r="C16" s="218">
        <v>786.78096000000005</v>
      </c>
      <c r="D16" s="211">
        <v>5.5212829443375133E-2</v>
      </c>
      <c r="E16" s="210">
        <v>-20.527909544553381</v>
      </c>
      <c r="F16" s="188" t="s">
        <v>152</v>
      </c>
      <c r="G16" s="212">
        <v>8357</v>
      </c>
      <c r="H16" s="9"/>
    </row>
    <row r="17" spans="1:8">
      <c r="A17" s="92">
        <v>6</v>
      </c>
      <c r="B17" s="204" t="s">
        <v>96</v>
      </c>
      <c r="C17" s="218">
        <v>686.21551999999065</v>
      </c>
      <c r="D17" s="211">
        <v>1.7475065489267916E-2</v>
      </c>
      <c r="E17" s="210">
        <v>25.711888066245763</v>
      </c>
      <c r="F17" s="188" t="s">
        <v>152</v>
      </c>
      <c r="G17" s="212">
        <v>23340</v>
      </c>
      <c r="H17" s="9"/>
    </row>
    <row r="18" spans="1:8">
      <c r="A18" s="92">
        <v>7</v>
      </c>
      <c r="B18" s="204" t="s">
        <v>44</v>
      </c>
      <c r="C18" s="218">
        <v>609.34679999999935</v>
      </c>
      <c r="D18" s="211">
        <v>3.6230863784098899E-2</v>
      </c>
      <c r="E18" s="210">
        <v>21.097480848624684</v>
      </c>
      <c r="F18" s="188" t="s">
        <v>152</v>
      </c>
      <c r="G18" s="212">
        <v>9632</v>
      </c>
      <c r="H18" s="9"/>
    </row>
    <row r="19" spans="1:8">
      <c r="A19" s="92">
        <v>8</v>
      </c>
      <c r="B19" s="204" t="s">
        <v>104</v>
      </c>
      <c r="C19" s="218">
        <v>482.59367999999813</v>
      </c>
      <c r="D19" s="211">
        <v>2.6480910716103701E-2</v>
      </c>
      <c r="E19" s="210">
        <v>22.702857492110013</v>
      </c>
      <c r="F19" s="188" t="s">
        <v>152</v>
      </c>
      <c r="G19" s="212">
        <v>10571</v>
      </c>
      <c r="H19" s="9"/>
    </row>
    <row r="20" spans="1:8">
      <c r="A20" s="92">
        <v>9</v>
      </c>
      <c r="B20" s="205" t="s">
        <v>78</v>
      </c>
      <c r="C20" s="218">
        <v>454.08039999999892</v>
      </c>
      <c r="D20" s="211">
        <v>2.4230301832113055E-2</v>
      </c>
      <c r="E20" s="210">
        <v>24.458037876782612</v>
      </c>
      <c r="F20" s="188" t="s">
        <v>155</v>
      </c>
      <c r="G20" s="212">
        <v>10698</v>
      </c>
      <c r="H20" s="9"/>
    </row>
    <row r="21" spans="1:8">
      <c r="A21" s="92">
        <v>10</v>
      </c>
      <c r="B21" s="204" t="s">
        <v>3</v>
      </c>
      <c r="C21" s="218">
        <v>440.38808000000427</v>
      </c>
      <c r="D21" s="211">
        <v>4.1953667272556228E-3</v>
      </c>
      <c r="E21" s="210">
        <v>23.758592772890495</v>
      </c>
      <c r="F21" s="188" t="s">
        <v>158</v>
      </c>
      <c r="G21" s="212">
        <v>61623</v>
      </c>
      <c r="H21" s="9"/>
    </row>
    <row r="22" spans="1:8">
      <c r="A22" s="92">
        <v>11</v>
      </c>
      <c r="B22" s="204" t="s">
        <v>21</v>
      </c>
      <c r="C22" s="218">
        <v>389.85239999999976</v>
      </c>
      <c r="D22" s="211">
        <v>2.071552497169038E-2</v>
      </c>
      <c r="E22" s="210">
        <v>10.587318121843737</v>
      </c>
      <c r="F22" s="188" t="s">
        <v>152</v>
      </c>
      <c r="G22" s="212">
        <v>10505</v>
      </c>
      <c r="H22" s="9"/>
    </row>
    <row r="23" spans="1:8">
      <c r="A23" s="92">
        <v>12</v>
      </c>
      <c r="B23" s="204" t="s">
        <v>77</v>
      </c>
      <c r="C23" s="218">
        <v>365.02464000001055</v>
      </c>
      <c r="D23" s="211">
        <v>1.0725005176919433E-2</v>
      </c>
      <c r="E23" s="210">
        <v>26.604645000955372</v>
      </c>
      <c r="F23" s="188" t="s">
        <v>152</v>
      </c>
      <c r="G23" s="212">
        <v>20330</v>
      </c>
      <c r="H23" s="9"/>
    </row>
    <row r="24" spans="1:8">
      <c r="A24" s="92">
        <v>13</v>
      </c>
      <c r="B24" s="204" t="s">
        <v>100</v>
      </c>
      <c r="C24" s="218">
        <v>336.27504000000772</v>
      </c>
      <c r="D24" s="211">
        <v>1.0551943995103619E-2</v>
      </c>
      <c r="E24" s="210">
        <v>24.306449038628443</v>
      </c>
      <c r="F24" s="188" t="s">
        <v>165</v>
      </c>
      <c r="G24" s="212">
        <v>18393</v>
      </c>
      <c r="H24" s="9"/>
    </row>
    <row r="25" spans="1:8">
      <c r="A25" s="92">
        <v>14</v>
      </c>
      <c r="B25" s="204" t="s">
        <v>29</v>
      </c>
      <c r="C25" s="218">
        <v>303.81999999999971</v>
      </c>
      <c r="D25" s="211">
        <v>2.6346187143930555E-2</v>
      </c>
      <c r="E25" s="210">
        <v>27.905240171118635</v>
      </c>
      <c r="F25" s="188" t="s">
        <v>152</v>
      </c>
      <c r="G25" s="212">
        <v>7081</v>
      </c>
      <c r="H25" s="9"/>
    </row>
    <row r="26" spans="1:8">
      <c r="A26" s="92">
        <v>15</v>
      </c>
      <c r="B26" s="204" t="s">
        <v>45</v>
      </c>
      <c r="C26" s="218">
        <v>194.64608000000044</v>
      </c>
      <c r="D26" s="211">
        <v>1.4154951173081631E-2</v>
      </c>
      <c r="E26" s="210">
        <v>23.542184789342571</v>
      </c>
      <c r="F26" s="188" t="s">
        <v>152</v>
      </c>
      <c r="G26" s="212">
        <v>8251</v>
      </c>
      <c r="H26" s="9"/>
    </row>
    <row r="27" spans="1:8">
      <c r="A27" s="92">
        <v>16</v>
      </c>
      <c r="B27" s="204" t="s">
        <v>84</v>
      </c>
      <c r="C27" s="218">
        <v>151.86056000000099</v>
      </c>
      <c r="D27" s="211">
        <v>1.0360980864069003E-2</v>
      </c>
      <c r="E27" s="210">
        <v>20.808522529520587</v>
      </c>
      <c r="F27" s="188" t="s">
        <v>153</v>
      </c>
      <c r="G27" s="212">
        <v>8736</v>
      </c>
      <c r="H27" s="9"/>
    </row>
    <row r="28" spans="1:8">
      <c r="A28" s="92">
        <v>17</v>
      </c>
      <c r="B28" s="204" t="s">
        <v>5</v>
      </c>
      <c r="C28" s="218">
        <v>151.39896000002045</v>
      </c>
      <c r="D28" s="211">
        <v>1.1365231724471681E-3</v>
      </c>
      <c r="E28" s="210">
        <v>36.417093063346215</v>
      </c>
      <c r="F28" s="188" t="s">
        <v>156</v>
      </c>
      <c r="G28" s="212">
        <v>78144</v>
      </c>
      <c r="H28" s="9"/>
    </row>
    <row r="29" spans="1:8">
      <c r="A29" s="92">
        <v>18</v>
      </c>
      <c r="B29" s="204" t="s">
        <v>98</v>
      </c>
      <c r="C29" s="218">
        <v>124.86760000000322</v>
      </c>
      <c r="D29" s="211">
        <v>1.2060636952184067E-2</v>
      </c>
      <c r="E29" s="210">
        <v>27.982346088076838</v>
      </c>
      <c r="F29" s="188" t="s">
        <v>152</v>
      </c>
      <c r="G29" s="212">
        <v>6232</v>
      </c>
      <c r="H29" s="9"/>
    </row>
    <row r="30" spans="1:8">
      <c r="A30" s="92">
        <v>19</v>
      </c>
      <c r="B30" s="204" t="s">
        <v>22</v>
      </c>
      <c r="C30" s="218">
        <v>111.20559999999932</v>
      </c>
      <c r="D30" s="211">
        <v>1.097030958675016E-2</v>
      </c>
      <c r="E30" s="210">
        <v>28.821103423487557</v>
      </c>
      <c r="F30" s="188" t="s">
        <v>152</v>
      </c>
      <c r="G30" s="212">
        <v>5694</v>
      </c>
      <c r="H30" s="9"/>
    </row>
    <row r="31" spans="1:8">
      <c r="A31" s="92">
        <v>20</v>
      </c>
      <c r="B31" s="204" t="s">
        <v>38</v>
      </c>
      <c r="C31" s="218">
        <v>96.858479999998963</v>
      </c>
      <c r="D31" s="211">
        <v>7.4855439713161775E-3</v>
      </c>
      <c r="E31" s="210">
        <v>28.120580826060063</v>
      </c>
      <c r="F31" s="188" t="s">
        <v>152</v>
      </c>
      <c r="G31" s="212">
        <v>7642</v>
      </c>
      <c r="H31" s="9"/>
    </row>
    <row r="32" spans="1:8">
      <c r="A32" s="92">
        <v>21</v>
      </c>
      <c r="B32" s="204" t="s">
        <v>89</v>
      </c>
      <c r="C32" s="218">
        <v>75.496880000000601</v>
      </c>
      <c r="D32" s="211">
        <v>6.4074552932096296E-3</v>
      </c>
      <c r="E32" s="210">
        <v>24.982410211860326</v>
      </c>
      <c r="F32" s="188" t="s">
        <v>152</v>
      </c>
      <c r="G32" s="212">
        <v>6915</v>
      </c>
      <c r="H32" s="9"/>
    </row>
    <row r="33" spans="1:8">
      <c r="A33" s="92">
        <v>22</v>
      </c>
      <c r="B33" s="204" t="s">
        <v>99</v>
      </c>
      <c r="C33" s="218">
        <v>65.851760000000468</v>
      </c>
      <c r="D33" s="211">
        <v>1.5126153480216953E-2</v>
      </c>
      <c r="E33" s="210">
        <v>24.938283111242242</v>
      </c>
      <c r="F33" s="188" t="s">
        <v>152</v>
      </c>
      <c r="G33" s="212">
        <v>2421</v>
      </c>
      <c r="H33" s="9"/>
    </row>
    <row r="34" spans="1:8" ht="13.5" thickBot="1">
      <c r="A34" s="92">
        <v>23</v>
      </c>
      <c r="B34" s="221" t="s">
        <v>8</v>
      </c>
      <c r="C34" s="222">
        <v>8.789039999988745</v>
      </c>
      <c r="D34" s="223">
        <v>2.0757110166091941E-4</v>
      </c>
      <c r="E34" s="224">
        <v>22.936199710595929</v>
      </c>
      <c r="F34" s="220" t="s">
        <v>159</v>
      </c>
      <c r="G34" s="237">
        <v>25093</v>
      </c>
      <c r="H34" s="9"/>
    </row>
    <row r="35" spans="1:8">
      <c r="A35" s="92">
        <v>24</v>
      </c>
      <c r="B35" s="225" t="s">
        <v>73</v>
      </c>
      <c r="C35" s="226">
        <v>-10.536239999999907</v>
      </c>
      <c r="D35" s="227">
        <v>-2.8153049401725694E-3</v>
      </c>
      <c r="E35" s="228">
        <v>21.522255064071601</v>
      </c>
      <c r="F35" s="229" t="s">
        <v>153</v>
      </c>
      <c r="G35" s="238">
        <v>2014</v>
      </c>
      <c r="H35" s="9"/>
    </row>
    <row r="36" spans="1:8">
      <c r="A36" s="92">
        <v>25</v>
      </c>
      <c r="B36" s="204" t="s">
        <v>95</v>
      </c>
      <c r="C36" s="218">
        <v>-27.601040000000467</v>
      </c>
      <c r="D36" s="211">
        <v>-3.8934112636251905E-3</v>
      </c>
      <c r="E36" s="210">
        <v>23.724956656843744</v>
      </c>
      <c r="F36" s="188" t="s">
        <v>155</v>
      </c>
      <c r="G36" s="212">
        <v>3987</v>
      </c>
      <c r="H36" s="9"/>
    </row>
    <row r="37" spans="1:8">
      <c r="A37" s="92">
        <v>26</v>
      </c>
      <c r="B37" s="204" t="s">
        <v>57</v>
      </c>
      <c r="C37" s="218">
        <v>-31.78023999999823</v>
      </c>
      <c r="D37" s="211">
        <v>-3.3516572754879181E-3</v>
      </c>
      <c r="E37" s="210">
        <v>32.388195625270384</v>
      </c>
      <c r="F37" s="188" t="s">
        <v>152</v>
      </c>
      <c r="G37" s="212">
        <v>5445</v>
      </c>
      <c r="H37" s="9"/>
    </row>
    <row r="38" spans="1:8">
      <c r="A38" s="92">
        <v>27</v>
      </c>
      <c r="B38" s="204" t="s">
        <v>90</v>
      </c>
      <c r="C38" s="218">
        <v>-35.12784000000056</v>
      </c>
      <c r="D38" s="211">
        <v>-9.6308179858791698E-3</v>
      </c>
      <c r="E38" s="210">
        <v>29.686200150752654</v>
      </c>
      <c r="F38" s="188" t="s">
        <v>154</v>
      </c>
      <c r="G38" s="212">
        <v>1832</v>
      </c>
      <c r="H38" s="9"/>
    </row>
    <row r="39" spans="1:8">
      <c r="A39" s="92">
        <v>28</v>
      </c>
      <c r="B39" s="204" t="s">
        <v>63</v>
      </c>
      <c r="C39" s="218">
        <v>-36.489360000001398</v>
      </c>
      <c r="D39" s="211">
        <v>-5.8769514285171853E-3</v>
      </c>
      <c r="E39" s="210">
        <v>27.036881072723133</v>
      </c>
      <c r="F39" s="188" t="s">
        <v>153</v>
      </c>
      <c r="G39" s="212">
        <v>3664</v>
      </c>
      <c r="H39" s="9"/>
    </row>
    <row r="40" spans="1:8">
      <c r="A40" s="92">
        <v>29</v>
      </c>
      <c r="B40" s="204" t="s">
        <v>107</v>
      </c>
      <c r="C40" s="218">
        <v>-40.094960000000356</v>
      </c>
      <c r="D40" s="211">
        <v>-6.30842715453106E-3</v>
      </c>
      <c r="E40" s="210">
        <v>26.112768899006824</v>
      </c>
      <c r="F40" s="188" t="s">
        <v>155</v>
      </c>
      <c r="G40" s="212">
        <v>3698</v>
      </c>
      <c r="H40" s="9"/>
    </row>
    <row r="41" spans="1:8">
      <c r="A41" s="92">
        <v>30</v>
      </c>
      <c r="B41" s="204" t="s">
        <v>26</v>
      </c>
      <c r="C41" s="218">
        <v>-44.200879999999415</v>
      </c>
      <c r="D41" s="211">
        <v>-7.3840833258702609E-3</v>
      </c>
      <c r="E41" s="210">
        <v>20.300647074872245</v>
      </c>
      <c r="F41" s="188" t="s">
        <v>153</v>
      </c>
      <c r="G41" s="212">
        <v>3336</v>
      </c>
      <c r="H41" s="9"/>
    </row>
    <row r="42" spans="1:8">
      <c r="A42" s="92">
        <v>31</v>
      </c>
      <c r="B42" s="204" t="s">
        <v>23</v>
      </c>
      <c r="C42" s="218">
        <v>-45.605440000000272</v>
      </c>
      <c r="D42" s="211">
        <v>-2.0864270684914366E-2</v>
      </c>
      <c r="E42" s="210">
        <v>19.098323813838249</v>
      </c>
      <c r="F42" s="188" t="s">
        <v>151</v>
      </c>
      <c r="G42" s="212">
        <v>1176</v>
      </c>
      <c r="H42" s="9"/>
    </row>
    <row r="43" spans="1:8">
      <c r="A43" s="92">
        <v>32</v>
      </c>
      <c r="B43" s="204" t="s">
        <v>54</v>
      </c>
      <c r="C43" s="218">
        <v>-54.819519999997283</v>
      </c>
      <c r="D43" s="211">
        <v>-4.7169523637811128E-3</v>
      </c>
      <c r="E43" s="210">
        <v>27.702290384865478</v>
      </c>
      <c r="F43" s="188" t="s">
        <v>153</v>
      </c>
      <c r="G43" s="212">
        <v>6587</v>
      </c>
      <c r="H43" s="9"/>
    </row>
    <row r="44" spans="1:8">
      <c r="A44" s="92">
        <v>33</v>
      </c>
      <c r="B44" s="204" t="s">
        <v>72</v>
      </c>
      <c r="C44" s="218">
        <v>-55.152640000000247</v>
      </c>
      <c r="D44" s="211">
        <v>-1.8443547948481465E-2</v>
      </c>
      <c r="E44" s="210">
        <v>13.555326388391279</v>
      </c>
      <c r="F44" s="188" t="s">
        <v>154</v>
      </c>
      <c r="G44" s="212">
        <v>1712</v>
      </c>
      <c r="H44" s="9"/>
    </row>
    <row r="45" spans="1:8">
      <c r="A45" s="92">
        <v>34</v>
      </c>
      <c r="B45" s="204" t="s">
        <v>17</v>
      </c>
      <c r="C45" s="218">
        <v>-59.953679999998712</v>
      </c>
      <c r="D45" s="211">
        <v>-5.3761375908317754E-3</v>
      </c>
      <c r="E45" s="210">
        <v>27.949800286437153</v>
      </c>
      <c r="F45" s="188" t="s">
        <v>153</v>
      </c>
      <c r="G45" s="212">
        <v>5944</v>
      </c>
      <c r="H45" s="9"/>
    </row>
    <row r="46" spans="1:8">
      <c r="A46" s="92">
        <v>35</v>
      </c>
      <c r="B46" s="204" t="s">
        <v>80</v>
      </c>
      <c r="C46" s="218">
        <v>-60.08871999999883</v>
      </c>
      <c r="D46" s="211">
        <v>-1.0806949929386356E-2</v>
      </c>
      <c r="E46" s="210">
        <v>46.929041883055675</v>
      </c>
      <c r="F46" s="188" t="s">
        <v>154</v>
      </c>
      <c r="G46" s="212">
        <v>2928</v>
      </c>
      <c r="H46" s="9"/>
    </row>
    <row r="47" spans="1:8">
      <c r="A47" s="92">
        <v>36</v>
      </c>
      <c r="B47" s="204" t="s">
        <v>58</v>
      </c>
      <c r="C47" s="218">
        <v>-61.977200000001176</v>
      </c>
      <c r="D47" s="211">
        <v>-5.246307434949804E-3</v>
      </c>
      <c r="E47" s="210">
        <v>21.48598527287669</v>
      </c>
      <c r="F47" s="188" t="s">
        <v>155</v>
      </c>
      <c r="G47" s="212">
        <v>6346</v>
      </c>
      <c r="H47" s="9"/>
    </row>
    <row r="48" spans="1:8">
      <c r="A48" s="92">
        <v>37</v>
      </c>
      <c r="B48" s="204" t="s">
        <v>93</v>
      </c>
      <c r="C48" s="218">
        <v>-61.991680000000997</v>
      </c>
      <c r="D48" s="211">
        <v>-6.4468785819038477E-3</v>
      </c>
      <c r="E48" s="210">
        <v>21.038353635802537</v>
      </c>
      <c r="F48" s="188" t="s">
        <v>153</v>
      </c>
      <c r="G48" s="212">
        <v>5538</v>
      </c>
      <c r="H48" s="9"/>
    </row>
    <row r="49" spans="1:8">
      <c r="A49" s="92">
        <v>38</v>
      </c>
      <c r="B49" s="204" t="s">
        <v>62</v>
      </c>
      <c r="C49" s="218">
        <v>-67.646319999999832</v>
      </c>
      <c r="D49" s="211">
        <v>-3.6938136987093584E-3</v>
      </c>
      <c r="E49" s="210">
        <v>25.924187355727952</v>
      </c>
      <c r="F49" s="188" t="s">
        <v>152</v>
      </c>
      <c r="G49" s="212">
        <v>10689</v>
      </c>
      <c r="H49" s="9"/>
    </row>
    <row r="50" spans="1:8">
      <c r="A50" s="92">
        <v>39</v>
      </c>
      <c r="B50" s="204" t="s">
        <v>81</v>
      </c>
      <c r="C50" s="218">
        <v>-68.168639999999868</v>
      </c>
      <c r="D50" s="211">
        <v>-6.8070392640893207E-3</v>
      </c>
      <c r="E50" s="210">
        <v>22.587470855688707</v>
      </c>
      <c r="F50" s="188" t="s">
        <v>155</v>
      </c>
      <c r="G50" s="212">
        <v>5676</v>
      </c>
      <c r="H50" s="9"/>
    </row>
    <row r="51" spans="1:8">
      <c r="A51" s="92">
        <v>40</v>
      </c>
      <c r="B51" s="204" t="s">
        <v>101</v>
      </c>
      <c r="C51" s="218">
        <v>-68.352720000000772</v>
      </c>
      <c r="D51" s="211">
        <v>-1.0716208978322705E-2</v>
      </c>
      <c r="E51" s="210">
        <v>22.349420136788979</v>
      </c>
      <c r="F51" s="188" t="s">
        <v>155</v>
      </c>
      <c r="G51" s="212">
        <v>3753</v>
      </c>
      <c r="H51" s="9"/>
    </row>
    <row r="52" spans="1:8">
      <c r="A52" s="92">
        <v>41</v>
      </c>
      <c r="B52" s="204" t="s">
        <v>114</v>
      </c>
      <c r="C52" s="218">
        <v>-69.167360000001281</v>
      </c>
      <c r="D52" s="211">
        <v>-4.2852376103966749E-3</v>
      </c>
      <c r="E52" s="210">
        <v>23.177663198538312</v>
      </c>
      <c r="F52" s="188" t="s">
        <v>155</v>
      </c>
      <c r="G52" s="212">
        <v>8966</v>
      </c>
      <c r="H52" s="9"/>
    </row>
    <row r="53" spans="1:8">
      <c r="A53" s="92">
        <v>42</v>
      </c>
      <c r="B53" s="204" t="s">
        <v>136</v>
      </c>
      <c r="C53" s="218">
        <v>-72.921759999998358</v>
      </c>
      <c r="D53" s="211">
        <v>-1.0105895812491439E-2</v>
      </c>
      <c r="E53" s="210">
        <v>21.601775778233048</v>
      </c>
      <c r="F53" s="188" t="s">
        <v>153</v>
      </c>
      <c r="G53" s="212">
        <v>3849</v>
      </c>
      <c r="H53" s="9"/>
    </row>
    <row r="54" spans="1:8">
      <c r="A54" s="92">
        <v>43</v>
      </c>
      <c r="B54" s="204" t="s">
        <v>79</v>
      </c>
      <c r="C54" s="218">
        <v>-74.831119999998919</v>
      </c>
      <c r="D54" s="211">
        <v>-9.8348283503141287E-3</v>
      </c>
      <c r="E54" s="210">
        <v>28.813354943413003</v>
      </c>
      <c r="F54" s="188" t="s">
        <v>153</v>
      </c>
      <c r="G54" s="212">
        <v>4138</v>
      </c>
      <c r="H54" s="9"/>
    </row>
    <row r="55" spans="1:8">
      <c r="A55" s="92">
        <v>44</v>
      </c>
      <c r="B55" s="204" t="s">
        <v>109</v>
      </c>
      <c r="C55" s="218">
        <v>-74.875439999998889</v>
      </c>
      <c r="D55" s="211">
        <v>-1.483316522445477E-2</v>
      </c>
      <c r="E55" s="210">
        <v>23.218034277609945</v>
      </c>
      <c r="F55" s="188" t="s">
        <v>154</v>
      </c>
      <c r="G55" s="212">
        <v>2656</v>
      </c>
      <c r="H55" s="9"/>
    </row>
    <row r="56" spans="1:8">
      <c r="A56" s="92">
        <v>45</v>
      </c>
      <c r="B56" s="204" t="s">
        <v>91</v>
      </c>
      <c r="C56" s="218">
        <v>-75.574959999999919</v>
      </c>
      <c r="D56" s="211">
        <v>-1.5811027056910731E-2</v>
      </c>
      <c r="E56" s="210">
        <v>24.914856800034556</v>
      </c>
      <c r="F56" s="188" t="s">
        <v>151</v>
      </c>
      <c r="G56" s="212">
        <v>2395</v>
      </c>
      <c r="H56" s="9"/>
    </row>
    <row r="57" spans="1:8">
      <c r="A57" s="92">
        <v>46</v>
      </c>
      <c r="B57" s="204" t="s">
        <v>69</v>
      </c>
      <c r="C57" s="218">
        <v>-80.725040000001172</v>
      </c>
      <c r="D57" s="211">
        <v>-1.2206781533737221E-2</v>
      </c>
      <c r="E57" s="210">
        <v>30.76885062706225</v>
      </c>
      <c r="F57" s="188" t="s">
        <v>152</v>
      </c>
      <c r="G57" s="212">
        <v>3706</v>
      </c>
      <c r="H57" s="9"/>
    </row>
    <row r="58" spans="1:8">
      <c r="A58" s="92">
        <v>47</v>
      </c>
      <c r="B58" s="204" t="s">
        <v>11</v>
      </c>
      <c r="C58" s="218">
        <v>-81.372400000002017</v>
      </c>
      <c r="D58" s="211">
        <v>-5.4471100239164016E-3</v>
      </c>
      <c r="E58" s="210">
        <v>26.870977752089232</v>
      </c>
      <c r="F58" s="188" t="s">
        <v>161</v>
      </c>
      <c r="G58" s="212">
        <v>9002</v>
      </c>
      <c r="H58" s="9"/>
    </row>
    <row r="59" spans="1:8">
      <c r="A59" s="92">
        <v>48</v>
      </c>
      <c r="B59" s="204" t="s">
        <v>49</v>
      </c>
      <c r="C59" s="218">
        <v>-84.406079999998838</v>
      </c>
      <c r="D59" s="211">
        <v>-1.822153213740163E-2</v>
      </c>
      <c r="E59" s="210">
        <v>38.406566332120406</v>
      </c>
      <c r="F59" s="188" t="s">
        <v>152</v>
      </c>
      <c r="G59" s="212">
        <v>2553</v>
      </c>
      <c r="H59" s="9"/>
    </row>
    <row r="60" spans="1:8">
      <c r="A60" s="92">
        <v>49</v>
      </c>
      <c r="B60" s="204" t="s">
        <v>39</v>
      </c>
      <c r="C60" s="218">
        <v>-84.871599999999489</v>
      </c>
      <c r="D60" s="211">
        <v>-1.4433955790009501E-2</v>
      </c>
      <c r="E60" s="210">
        <v>32.42587788723614</v>
      </c>
      <c r="F60" s="188" t="s">
        <v>153</v>
      </c>
      <c r="G60" s="212">
        <v>3243</v>
      </c>
      <c r="H60" s="9"/>
    </row>
    <row r="61" spans="1:8">
      <c r="A61" s="92">
        <v>50</v>
      </c>
      <c r="B61" s="204" t="s">
        <v>60</v>
      </c>
      <c r="C61" s="218">
        <v>-85.586079999999129</v>
      </c>
      <c r="D61" s="211">
        <v>-8.2316091696172933E-3</v>
      </c>
      <c r="E61" s="210">
        <v>41.51196801384117</v>
      </c>
      <c r="F61" s="188" t="s">
        <v>152</v>
      </c>
      <c r="G61" s="212">
        <v>5927</v>
      </c>
      <c r="H61" s="9"/>
    </row>
    <row r="62" spans="1:8">
      <c r="A62" s="92">
        <v>51</v>
      </c>
      <c r="B62" s="204" t="s">
        <v>47</v>
      </c>
      <c r="C62" s="218">
        <v>-86.32455999999911</v>
      </c>
      <c r="D62" s="211">
        <v>-7.8670162742470184E-3</v>
      </c>
      <c r="E62" s="210">
        <v>25.659600615059333</v>
      </c>
      <c r="F62" s="188" t="s">
        <v>155</v>
      </c>
      <c r="G62" s="212">
        <v>6037</v>
      </c>
      <c r="H62" s="9"/>
    </row>
    <row r="63" spans="1:8">
      <c r="A63" s="92">
        <v>52</v>
      </c>
      <c r="B63" s="204" t="s">
        <v>112</v>
      </c>
      <c r="C63" s="218">
        <v>-87.091200000000299</v>
      </c>
      <c r="D63" s="211">
        <v>-2.2258127792616711E-2</v>
      </c>
      <c r="E63" s="210">
        <v>17.424753207405843</v>
      </c>
      <c r="F63" s="188" t="s">
        <v>151</v>
      </c>
      <c r="G63" s="212">
        <v>2124</v>
      </c>
      <c r="H63" s="9"/>
    </row>
    <row r="64" spans="1:8">
      <c r="A64" s="92">
        <v>53</v>
      </c>
      <c r="B64" s="204" t="s">
        <v>32</v>
      </c>
      <c r="C64" s="218">
        <v>-88.835119999999733</v>
      </c>
      <c r="D64" s="211">
        <v>-1.6161830244362019E-2</v>
      </c>
      <c r="E64" s="210">
        <v>21.315964552850971</v>
      </c>
      <c r="F64" s="188" t="s">
        <v>151</v>
      </c>
      <c r="G64" s="212">
        <v>2944</v>
      </c>
      <c r="H64" s="9"/>
    </row>
    <row r="65" spans="1:8">
      <c r="A65" s="92">
        <v>54</v>
      </c>
      <c r="B65" s="204" t="s">
        <v>15</v>
      </c>
      <c r="C65" s="218">
        <v>-90.430400000000191</v>
      </c>
      <c r="D65" s="211">
        <v>-3.2029344204008603E-2</v>
      </c>
      <c r="E65" s="210">
        <v>20.803614970609431</v>
      </c>
      <c r="F65" s="188" t="s">
        <v>154</v>
      </c>
      <c r="G65" s="212">
        <v>1513</v>
      </c>
      <c r="H65" s="9"/>
    </row>
    <row r="66" spans="1:8">
      <c r="A66" s="92">
        <v>55</v>
      </c>
      <c r="B66" s="204" t="s">
        <v>36</v>
      </c>
      <c r="C66" s="218">
        <v>-93.344559999999547</v>
      </c>
      <c r="D66" s="211">
        <v>-1.1294872065916062E-2</v>
      </c>
      <c r="E66" s="210">
        <v>25.690377562780725</v>
      </c>
      <c r="F66" s="188" t="s">
        <v>154</v>
      </c>
      <c r="G66" s="212">
        <v>4354</v>
      </c>
      <c r="H66" s="9"/>
    </row>
    <row r="67" spans="1:8">
      <c r="A67" s="92">
        <v>56</v>
      </c>
      <c r="B67" s="204" t="s">
        <v>31</v>
      </c>
      <c r="C67" s="218">
        <v>-95.374160000000302</v>
      </c>
      <c r="D67" s="211">
        <v>-1.9530829366736335E-2</v>
      </c>
      <c r="E67" s="210">
        <v>22.626300657922627</v>
      </c>
      <c r="F67" s="188" t="s">
        <v>153</v>
      </c>
      <c r="G67" s="212">
        <v>2788</v>
      </c>
      <c r="H67" s="9"/>
    </row>
    <row r="68" spans="1:8">
      <c r="A68" s="92">
        <v>57</v>
      </c>
      <c r="B68" s="204" t="s">
        <v>64</v>
      </c>
      <c r="C68" s="218">
        <v>-99.91392000000269</v>
      </c>
      <c r="D68" s="211">
        <v>-3.15656699048672E-3</v>
      </c>
      <c r="E68" s="210">
        <v>24.39089682071193</v>
      </c>
      <c r="F68" s="188" t="s">
        <v>165</v>
      </c>
      <c r="G68" s="212">
        <v>18094</v>
      </c>
      <c r="H68" s="9"/>
    </row>
    <row r="69" spans="1:8">
      <c r="A69" s="92">
        <v>58</v>
      </c>
      <c r="B69" s="204" t="s">
        <v>92</v>
      </c>
      <c r="C69" s="218">
        <v>-107.29984000000059</v>
      </c>
      <c r="D69" s="211">
        <v>-1.5769269929624019E-2</v>
      </c>
      <c r="E69" s="210">
        <v>28.991941871110782</v>
      </c>
      <c r="F69" s="188" t="s">
        <v>155</v>
      </c>
      <c r="G69" s="212">
        <v>3884</v>
      </c>
      <c r="H69" s="9"/>
    </row>
    <row r="70" spans="1:8">
      <c r="A70" s="92">
        <v>59</v>
      </c>
      <c r="B70" s="204" t="s">
        <v>48</v>
      </c>
      <c r="C70" s="218">
        <v>-116.42935999999918</v>
      </c>
      <c r="D70" s="211">
        <v>-2.5881654987439662E-2</v>
      </c>
      <c r="E70" s="210">
        <v>22.948713435162631</v>
      </c>
      <c r="F70" s="188" t="s">
        <v>153</v>
      </c>
      <c r="G70" s="212">
        <v>2429</v>
      </c>
      <c r="H70" s="9"/>
    </row>
    <row r="71" spans="1:8">
      <c r="A71" s="92">
        <v>60</v>
      </c>
      <c r="B71" s="204" t="s">
        <v>111</v>
      </c>
      <c r="C71" s="218">
        <v>-116.50328000000081</v>
      </c>
      <c r="D71" s="211">
        <v>-1.8723579121888489E-2</v>
      </c>
      <c r="E71" s="210">
        <v>16.862379575246507</v>
      </c>
      <c r="F71" s="188" t="s">
        <v>153</v>
      </c>
      <c r="G71" s="212">
        <v>3506</v>
      </c>
      <c r="H71" s="9"/>
    </row>
    <row r="72" spans="1:8">
      <c r="A72" s="92">
        <v>61</v>
      </c>
      <c r="B72" s="204" t="s">
        <v>88</v>
      </c>
      <c r="C72" s="218">
        <v>-116.59239999999954</v>
      </c>
      <c r="D72" s="211">
        <v>-1.6556323176547427E-2</v>
      </c>
      <c r="E72" s="210">
        <v>21.137278240463445</v>
      </c>
      <c r="F72" s="188" t="s">
        <v>154</v>
      </c>
      <c r="G72" s="212">
        <v>4115</v>
      </c>
      <c r="H72" s="9"/>
    </row>
    <row r="73" spans="1:8">
      <c r="A73" s="92">
        <v>62</v>
      </c>
      <c r="B73" s="204" t="s">
        <v>13</v>
      </c>
      <c r="C73" s="218">
        <v>-122.96352000000024</v>
      </c>
      <c r="D73" s="211">
        <v>-2.4135624318987081E-2</v>
      </c>
      <c r="E73" s="210">
        <v>31.163666901220893</v>
      </c>
      <c r="F73" s="188" t="s">
        <v>155</v>
      </c>
      <c r="G73" s="212">
        <v>2941</v>
      </c>
      <c r="H73" s="9"/>
    </row>
    <row r="74" spans="1:8">
      <c r="A74" s="92">
        <v>63</v>
      </c>
      <c r="B74" s="204" t="s">
        <v>50</v>
      </c>
      <c r="C74" s="218">
        <v>-125.6836000000003</v>
      </c>
      <c r="D74" s="211">
        <v>-1.3102525871117932E-2</v>
      </c>
      <c r="E74" s="210">
        <v>23.481336586245789</v>
      </c>
      <c r="F74" s="188" t="s">
        <v>155</v>
      </c>
      <c r="G74" s="212">
        <v>5069</v>
      </c>
      <c r="H74" s="9"/>
    </row>
    <row r="75" spans="1:8">
      <c r="A75" s="92">
        <v>64</v>
      </c>
      <c r="B75" s="204" t="s">
        <v>119</v>
      </c>
      <c r="C75" s="218">
        <v>-128.48527999999988</v>
      </c>
      <c r="D75" s="211">
        <v>-2.1669514889960828E-2</v>
      </c>
      <c r="E75" s="210">
        <v>3.6453897563925466</v>
      </c>
      <c r="F75" s="188" t="s">
        <v>151</v>
      </c>
      <c r="G75" s="212">
        <v>3271</v>
      </c>
      <c r="H75" s="9"/>
    </row>
    <row r="76" spans="1:8">
      <c r="A76" s="92">
        <v>65</v>
      </c>
      <c r="B76" s="204" t="s">
        <v>55</v>
      </c>
      <c r="C76" s="218">
        <v>-129.06768000000011</v>
      </c>
      <c r="D76" s="211">
        <v>-1.2772742691302685E-2</v>
      </c>
      <c r="E76" s="210">
        <v>24.114890474673075</v>
      </c>
      <c r="F76" s="188" t="s">
        <v>155</v>
      </c>
      <c r="G76" s="212">
        <v>5648</v>
      </c>
      <c r="H76" s="9"/>
    </row>
    <row r="77" spans="1:8">
      <c r="A77" s="92">
        <v>66</v>
      </c>
      <c r="B77" s="204" t="s">
        <v>10</v>
      </c>
      <c r="C77" s="218">
        <v>-129.43103999999948</v>
      </c>
      <c r="D77" s="211">
        <v>-1.8445719894278789E-2</v>
      </c>
      <c r="E77" s="210">
        <v>9.1350970289543625</v>
      </c>
      <c r="F77" s="188" t="s">
        <v>151</v>
      </c>
      <c r="G77" s="212">
        <v>3879</v>
      </c>
      <c r="H77" s="9"/>
    </row>
    <row r="78" spans="1:8">
      <c r="A78" s="92">
        <v>67</v>
      </c>
      <c r="B78" s="204" t="s">
        <v>27</v>
      </c>
      <c r="C78" s="218">
        <v>-130.70767999999953</v>
      </c>
      <c r="D78" s="211">
        <v>-1.1345770803493971E-2</v>
      </c>
      <c r="E78" s="210">
        <v>25.985126458038508</v>
      </c>
      <c r="F78" s="188" t="s">
        <v>154</v>
      </c>
      <c r="G78" s="212">
        <v>6376</v>
      </c>
      <c r="H78" s="9"/>
    </row>
    <row r="79" spans="1:8">
      <c r="A79" s="92">
        <v>68</v>
      </c>
      <c r="B79" s="204" t="s">
        <v>43</v>
      </c>
      <c r="C79" s="218">
        <v>-131.69759999999769</v>
      </c>
      <c r="D79" s="211">
        <v>-8.0375403942892776E-3</v>
      </c>
      <c r="E79" s="210">
        <v>28.708306303514519</v>
      </c>
      <c r="F79" s="188" t="s">
        <v>155</v>
      </c>
      <c r="G79" s="212">
        <v>9272</v>
      </c>
      <c r="H79" s="9"/>
    </row>
    <row r="80" spans="1:8">
      <c r="A80" s="92">
        <v>69</v>
      </c>
      <c r="B80" s="204" t="s">
        <v>28</v>
      </c>
      <c r="C80" s="218">
        <v>-141.24487999999837</v>
      </c>
      <c r="D80" s="211">
        <v>-9.7462531022705079E-3</v>
      </c>
      <c r="E80" s="210">
        <v>23.103269312859879</v>
      </c>
      <c r="F80" s="188" t="s">
        <v>153</v>
      </c>
      <c r="G80" s="212">
        <v>7977</v>
      </c>
      <c r="H80" s="9"/>
    </row>
    <row r="81" spans="1:8">
      <c r="A81" s="92">
        <v>70</v>
      </c>
      <c r="B81" s="204" t="s">
        <v>30</v>
      </c>
      <c r="C81" s="218">
        <v>-141.6832800000011</v>
      </c>
      <c r="D81" s="211">
        <v>-4.4982808951372633E-3</v>
      </c>
      <c r="E81" s="210">
        <v>24.632256991786221</v>
      </c>
      <c r="F81" s="188" t="s">
        <v>162</v>
      </c>
      <c r="G81" s="212">
        <v>18717</v>
      </c>
      <c r="H81" s="9"/>
    </row>
    <row r="82" spans="1:8">
      <c r="A82" s="92">
        <v>71</v>
      </c>
      <c r="B82" s="204" t="s">
        <v>71</v>
      </c>
      <c r="C82" s="218">
        <v>-143.47919999999976</v>
      </c>
      <c r="D82" s="211">
        <v>-2.2402043287583995E-2</v>
      </c>
      <c r="E82" s="210">
        <v>24.208301061402892</v>
      </c>
      <c r="F82" s="188" t="s">
        <v>153</v>
      </c>
      <c r="G82" s="212">
        <v>3458</v>
      </c>
      <c r="H82" s="9"/>
    </row>
    <row r="83" spans="1:8">
      <c r="A83" s="92">
        <v>72</v>
      </c>
      <c r="B83" s="204" t="s">
        <v>75</v>
      </c>
      <c r="C83" s="218">
        <v>-148.15296000000035</v>
      </c>
      <c r="D83" s="211">
        <v>-2.3375053939048485E-2</v>
      </c>
      <c r="E83" s="210">
        <v>28.655367605129015</v>
      </c>
      <c r="F83" s="188" t="s">
        <v>154</v>
      </c>
      <c r="G83" s="212">
        <v>3521</v>
      </c>
      <c r="H83" s="9"/>
    </row>
    <row r="84" spans="1:8">
      <c r="A84" s="92">
        <v>73</v>
      </c>
      <c r="B84" s="204" t="s">
        <v>116</v>
      </c>
      <c r="C84" s="218">
        <v>-155.40856000000076</v>
      </c>
      <c r="D84" s="211">
        <v>-1.9612253634571419E-2</v>
      </c>
      <c r="E84" s="210">
        <v>23.04780768546641</v>
      </c>
      <c r="F84" s="188" t="s">
        <v>155</v>
      </c>
      <c r="G84" s="212">
        <v>4114</v>
      </c>
      <c r="H84" s="9"/>
    </row>
    <row r="85" spans="1:8">
      <c r="A85" s="92">
        <v>74</v>
      </c>
      <c r="B85" s="204" t="s">
        <v>74</v>
      </c>
      <c r="C85" s="218">
        <v>-158.60432000000128</v>
      </c>
      <c r="D85" s="211">
        <v>-2.2075312836242866E-2</v>
      </c>
      <c r="E85" s="210">
        <v>26.987950561432172</v>
      </c>
      <c r="F85" s="188" t="s">
        <v>155</v>
      </c>
      <c r="G85" s="212">
        <v>3894</v>
      </c>
      <c r="H85" s="9"/>
    </row>
    <row r="86" spans="1:8">
      <c r="A86" s="92">
        <v>75</v>
      </c>
      <c r="B86" s="204" t="s">
        <v>66</v>
      </c>
      <c r="C86" s="218">
        <v>-160.3764799999999</v>
      </c>
      <c r="D86" s="211">
        <v>-3.3638096111271887E-2</v>
      </c>
      <c r="E86" s="210">
        <v>25.394731161169545</v>
      </c>
      <c r="F86" s="188" t="s">
        <v>153</v>
      </c>
      <c r="G86" s="212">
        <v>2581</v>
      </c>
      <c r="H86" s="9"/>
    </row>
    <row r="87" spans="1:8">
      <c r="A87" s="92">
        <v>76</v>
      </c>
      <c r="B87" s="204" t="s">
        <v>37</v>
      </c>
      <c r="C87" s="218">
        <v>-171.56887999999981</v>
      </c>
      <c r="D87" s="211">
        <v>-3.0859489203968193E-2</v>
      </c>
      <c r="E87" s="210">
        <v>26.214286118298901</v>
      </c>
      <c r="F87" s="188" t="s">
        <v>154</v>
      </c>
      <c r="G87" s="212">
        <v>3005</v>
      </c>
      <c r="H87" s="9"/>
    </row>
    <row r="88" spans="1:8">
      <c r="A88" s="92">
        <v>77</v>
      </c>
      <c r="B88" s="204" t="s">
        <v>113</v>
      </c>
      <c r="C88" s="218">
        <v>-176.70816000000013</v>
      </c>
      <c r="D88" s="211">
        <v>-2.2603759127045597E-2</v>
      </c>
      <c r="E88" s="210">
        <v>24.836320033486857</v>
      </c>
      <c r="F88" s="188" t="s">
        <v>153</v>
      </c>
      <c r="G88" s="212">
        <v>4256</v>
      </c>
      <c r="H88" s="9"/>
    </row>
    <row r="89" spans="1:8">
      <c r="A89" s="92">
        <v>78</v>
      </c>
      <c r="B89" s="204" t="s">
        <v>4</v>
      </c>
      <c r="C89" s="218">
        <v>-181.44872000000032</v>
      </c>
      <c r="D89" s="211">
        <v>-1.9063609857155051E-3</v>
      </c>
      <c r="E89" s="210">
        <v>20.214705420627922</v>
      </c>
      <c r="F89" s="188" t="s">
        <v>157</v>
      </c>
      <c r="G89" s="212">
        <v>57371</v>
      </c>
      <c r="H89" s="9"/>
    </row>
    <row r="90" spans="1:8">
      <c r="A90" s="92">
        <v>79</v>
      </c>
      <c r="B90" s="204" t="s">
        <v>105</v>
      </c>
      <c r="C90" s="218">
        <v>-182.55567999999948</v>
      </c>
      <c r="D90" s="211">
        <v>-2.7708460464992424E-2</v>
      </c>
      <c r="E90" s="210">
        <v>27.348654521248136</v>
      </c>
      <c r="F90" s="188" t="s">
        <v>153</v>
      </c>
      <c r="G90" s="212">
        <v>3610</v>
      </c>
      <c r="H90" s="9"/>
    </row>
    <row r="91" spans="1:8">
      <c r="A91" s="92">
        <v>80</v>
      </c>
      <c r="B91" s="204" t="s">
        <v>9</v>
      </c>
      <c r="C91" s="218">
        <v>-203.54583999999159</v>
      </c>
      <c r="D91" s="211">
        <v>-3.0626238208530943E-3</v>
      </c>
      <c r="E91" s="210">
        <v>22.547852684259738</v>
      </c>
      <c r="F91" s="188" t="s">
        <v>156</v>
      </c>
      <c r="G91" s="212">
        <v>39861</v>
      </c>
      <c r="H91" s="9"/>
    </row>
    <row r="92" spans="1:8">
      <c r="A92" s="92">
        <v>81</v>
      </c>
      <c r="B92" s="204" t="s">
        <v>94</v>
      </c>
      <c r="C92" s="218">
        <v>-206.69288000000233</v>
      </c>
      <c r="D92" s="211">
        <v>-1.4014187711978265E-2</v>
      </c>
      <c r="E92" s="210">
        <v>24.37308869267838</v>
      </c>
      <c r="F92" s="188" t="s">
        <v>152</v>
      </c>
      <c r="G92" s="212">
        <v>8516</v>
      </c>
      <c r="H92" s="9"/>
    </row>
    <row r="93" spans="1:8">
      <c r="A93" s="92">
        <v>82</v>
      </c>
      <c r="B93" s="204" t="s">
        <v>87</v>
      </c>
      <c r="C93" s="218">
        <v>-215.75016000000142</v>
      </c>
      <c r="D93" s="211">
        <v>-2.1646269979326949E-2</v>
      </c>
      <c r="E93" s="210">
        <v>17.405918070899133</v>
      </c>
      <c r="F93" s="188" t="s">
        <v>151</v>
      </c>
      <c r="G93" s="212">
        <v>5563</v>
      </c>
      <c r="H93" s="9"/>
    </row>
    <row r="94" spans="1:8">
      <c r="A94" s="92">
        <v>83</v>
      </c>
      <c r="B94" s="204" t="s">
        <v>110</v>
      </c>
      <c r="C94" s="218">
        <v>-227.41816000000472</v>
      </c>
      <c r="D94" s="211">
        <v>-1.3398559808249888E-2</v>
      </c>
      <c r="E94" s="210">
        <v>23.81527455238836</v>
      </c>
      <c r="F94" s="188" t="s">
        <v>162</v>
      </c>
      <c r="G94" s="212">
        <v>9479</v>
      </c>
      <c r="H94" s="9"/>
    </row>
    <row r="95" spans="1:8">
      <c r="A95" s="92">
        <v>84</v>
      </c>
      <c r="B95" s="204" t="s">
        <v>65</v>
      </c>
      <c r="C95" s="218">
        <v>-256.40840000000026</v>
      </c>
      <c r="D95" s="211">
        <v>-1.1617928100698616E-2</v>
      </c>
      <c r="E95" s="210">
        <v>18.684936294803947</v>
      </c>
      <c r="F95" s="188" t="s">
        <v>163</v>
      </c>
      <c r="G95" s="212">
        <v>12759</v>
      </c>
      <c r="H95" s="9"/>
    </row>
    <row r="96" spans="1:8">
      <c r="A96" s="92">
        <v>85</v>
      </c>
      <c r="B96" s="204" t="s">
        <v>19</v>
      </c>
      <c r="C96" s="218">
        <v>-260.24455999999918</v>
      </c>
      <c r="D96" s="211">
        <v>-1.9170088886956482E-2</v>
      </c>
      <c r="E96" s="210">
        <v>25.792561458202385</v>
      </c>
      <c r="F96" s="188" t="s">
        <v>155</v>
      </c>
      <c r="G96" s="212">
        <v>7586</v>
      </c>
      <c r="H96" s="9"/>
    </row>
    <row r="97" spans="1:8">
      <c r="A97" s="92">
        <v>86</v>
      </c>
      <c r="B97" s="204" t="s">
        <v>53</v>
      </c>
      <c r="C97" s="218">
        <v>-260.52080000000024</v>
      </c>
      <c r="D97" s="211">
        <v>-2.3262242761477037E-2</v>
      </c>
      <c r="E97" s="210">
        <v>21.256179876275269</v>
      </c>
      <c r="F97" s="188" t="s">
        <v>151</v>
      </c>
      <c r="G97" s="212">
        <v>6175</v>
      </c>
      <c r="H97" s="9"/>
    </row>
    <row r="98" spans="1:8">
      <c r="A98" s="92">
        <v>87</v>
      </c>
      <c r="B98" s="204" t="s">
        <v>83</v>
      </c>
      <c r="C98" s="218">
        <v>-267.87624000000142</v>
      </c>
      <c r="D98" s="211">
        <v>-2.453042118580806E-2</v>
      </c>
      <c r="E98" s="210">
        <v>24.481311670615526</v>
      </c>
      <c r="F98" s="188" t="s">
        <v>154</v>
      </c>
      <c r="G98" s="212">
        <v>5875</v>
      </c>
      <c r="H98" s="9"/>
    </row>
    <row r="99" spans="1:8">
      <c r="A99" s="92">
        <v>88</v>
      </c>
      <c r="B99" s="204" t="s">
        <v>118</v>
      </c>
      <c r="C99" s="218">
        <v>-272.1989599999979</v>
      </c>
      <c r="D99" s="211">
        <v>-2.4924346718655843E-2</v>
      </c>
      <c r="E99" s="210">
        <v>5.3835253122156246</v>
      </c>
      <c r="F99" s="188" t="s">
        <v>151</v>
      </c>
      <c r="G99" s="212">
        <v>6361</v>
      </c>
      <c r="H99" s="9"/>
    </row>
    <row r="100" spans="1:8">
      <c r="A100" s="92">
        <v>89</v>
      </c>
      <c r="B100" s="204" t="s">
        <v>103</v>
      </c>
      <c r="C100" s="218">
        <v>-273.20816000000195</v>
      </c>
      <c r="D100" s="211">
        <v>-1.1400640412431495E-2</v>
      </c>
      <c r="E100" s="210">
        <v>26.287135675807122</v>
      </c>
      <c r="F100" s="188" t="s">
        <v>162</v>
      </c>
      <c r="G100" s="212">
        <v>13275</v>
      </c>
      <c r="H100" s="9"/>
    </row>
    <row r="101" spans="1:8">
      <c r="A101" s="92">
        <v>90</v>
      </c>
      <c r="B101" s="204" t="s">
        <v>82</v>
      </c>
      <c r="C101" s="218">
        <v>-273.24127999999837</v>
      </c>
      <c r="D101" s="211">
        <v>-1.549619001264313E-2</v>
      </c>
      <c r="E101" s="210">
        <v>26.080833581255035</v>
      </c>
      <c r="F101" s="188" t="s">
        <v>163</v>
      </c>
      <c r="G101" s="212">
        <v>10497</v>
      </c>
      <c r="H101" s="9"/>
    </row>
    <row r="102" spans="1:8">
      <c r="A102" s="92">
        <v>91</v>
      </c>
      <c r="B102" s="204" t="s">
        <v>33</v>
      </c>
      <c r="C102" s="218">
        <v>-309.27184000000125</v>
      </c>
      <c r="D102" s="211">
        <v>-2.0656035470244749E-2</v>
      </c>
      <c r="E102" s="210">
        <v>18.559898407935862</v>
      </c>
      <c r="F102" s="188" t="s">
        <v>151</v>
      </c>
      <c r="G102" s="212">
        <v>8194</v>
      </c>
      <c r="H102" s="9"/>
    </row>
    <row r="103" spans="1:8">
      <c r="A103" s="92">
        <v>92</v>
      </c>
      <c r="B103" s="204" t="s">
        <v>25</v>
      </c>
      <c r="C103" s="218">
        <v>-311.25247999999556</v>
      </c>
      <c r="D103" s="211">
        <v>-7.0542917282636619E-3</v>
      </c>
      <c r="E103" s="210">
        <v>25.027883305244359</v>
      </c>
      <c r="F103" s="188" t="s">
        <v>161</v>
      </c>
      <c r="G103" s="212">
        <v>25613</v>
      </c>
      <c r="H103" s="9"/>
    </row>
    <row r="104" spans="1:8">
      <c r="A104" s="92">
        <v>93</v>
      </c>
      <c r="B104" s="204" t="s">
        <v>14</v>
      </c>
      <c r="C104" s="218">
        <v>-312.14104000000043</v>
      </c>
      <c r="D104" s="211">
        <v>-3.1154505431110313E-2</v>
      </c>
      <c r="E104" s="210">
        <v>26.798606297688309</v>
      </c>
      <c r="F104" s="188" t="s">
        <v>152</v>
      </c>
      <c r="G104" s="212">
        <v>5359</v>
      </c>
      <c r="H104" s="9"/>
    </row>
    <row r="105" spans="1:8">
      <c r="A105" s="92">
        <v>94</v>
      </c>
      <c r="B105" s="204" t="s">
        <v>41</v>
      </c>
      <c r="C105" s="218">
        <v>-313.61976000000141</v>
      </c>
      <c r="D105" s="211">
        <v>-1.8391056234739689E-2</v>
      </c>
      <c r="E105" s="210">
        <v>28.726177758785752</v>
      </c>
      <c r="F105" s="188" t="s">
        <v>154</v>
      </c>
      <c r="G105" s="212">
        <v>9528</v>
      </c>
      <c r="H105" s="9"/>
    </row>
    <row r="106" spans="1:8">
      <c r="A106" s="92">
        <v>95</v>
      </c>
      <c r="B106" s="204" t="s">
        <v>117</v>
      </c>
      <c r="C106" s="218">
        <v>-322.55456000000049</v>
      </c>
      <c r="D106" s="211">
        <v>-3.1707999629909889E-2</v>
      </c>
      <c r="E106" s="210">
        <v>17.810994983671947</v>
      </c>
      <c r="F106" s="188" t="s">
        <v>151</v>
      </c>
      <c r="G106" s="212">
        <v>5498</v>
      </c>
      <c r="H106" s="9"/>
    </row>
    <row r="107" spans="1:8">
      <c r="A107" s="92">
        <v>96</v>
      </c>
      <c r="B107" s="204" t="s">
        <v>108</v>
      </c>
      <c r="C107" s="218">
        <v>-331.66544000000431</v>
      </c>
      <c r="D107" s="211">
        <v>-5.9489711415455782E-3</v>
      </c>
      <c r="E107" s="210">
        <v>22.929895576425849</v>
      </c>
      <c r="F107" s="188" t="s">
        <v>165</v>
      </c>
      <c r="G107" s="212">
        <v>31290</v>
      </c>
      <c r="H107" s="9"/>
    </row>
    <row r="108" spans="1:8">
      <c r="A108" s="92">
        <v>97</v>
      </c>
      <c r="B108" s="204" t="s">
        <v>102</v>
      </c>
      <c r="C108" s="218">
        <v>-352.77352000000064</v>
      </c>
      <c r="D108" s="211">
        <v>-3.4952033016726114E-2</v>
      </c>
      <c r="E108" s="210">
        <v>19.757253026206456</v>
      </c>
      <c r="F108" s="188" t="s">
        <v>154</v>
      </c>
      <c r="G108" s="212">
        <v>5343</v>
      </c>
      <c r="H108" s="9"/>
    </row>
    <row r="109" spans="1:8">
      <c r="A109" s="92">
        <v>98</v>
      </c>
      <c r="B109" s="204" t="s">
        <v>115</v>
      </c>
      <c r="C109" s="218">
        <v>-355.10671999999613</v>
      </c>
      <c r="D109" s="211">
        <v>-1.4318353962146535E-2</v>
      </c>
      <c r="E109" s="210">
        <v>31.712905092313122</v>
      </c>
      <c r="F109" s="188" t="s">
        <v>154</v>
      </c>
      <c r="G109" s="212">
        <v>12361</v>
      </c>
      <c r="H109" s="9"/>
    </row>
    <row r="110" spans="1:8">
      <c r="A110" s="92">
        <v>99</v>
      </c>
      <c r="B110" s="204" t="s">
        <v>67</v>
      </c>
      <c r="C110" s="218">
        <v>-367.36415999999736</v>
      </c>
      <c r="D110" s="211">
        <v>-1.5128785989358184E-2</v>
      </c>
      <c r="E110" s="210">
        <v>21.196775574773994</v>
      </c>
      <c r="F110" s="188" t="s">
        <v>163</v>
      </c>
      <c r="G110" s="212">
        <v>13959</v>
      </c>
      <c r="H110" s="9"/>
    </row>
    <row r="111" spans="1:8">
      <c r="A111" s="92">
        <v>100</v>
      </c>
      <c r="B111" s="204" t="s">
        <v>52</v>
      </c>
      <c r="C111" s="218">
        <v>-368.90048000000024</v>
      </c>
      <c r="D111" s="211">
        <v>-2.2390077680225051E-2</v>
      </c>
      <c r="E111" s="210">
        <v>26.866167216853682</v>
      </c>
      <c r="F111" s="188" t="s">
        <v>152</v>
      </c>
      <c r="G111" s="212">
        <v>9016</v>
      </c>
      <c r="H111" s="9"/>
    </row>
    <row r="112" spans="1:8">
      <c r="A112" s="92">
        <v>101</v>
      </c>
      <c r="B112" s="204" t="s">
        <v>106</v>
      </c>
      <c r="C112" s="218">
        <v>-375.19840000000113</v>
      </c>
      <c r="D112" s="211">
        <v>-6.6708692848257423E-3</v>
      </c>
      <c r="E112" s="210">
        <v>23.294450944426046</v>
      </c>
      <c r="F112" s="188" t="s">
        <v>164</v>
      </c>
      <c r="G112" s="212">
        <v>31954</v>
      </c>
      <c r="H112" s="9"/>
    </row>
    <row r="113" spans="1:8">
      <c r="A113" s="92">
        <v>102</v>
      </c>
      <c r="B113" s="204" t="s">
        <v>85</v>
      </c>
      <c r="C113" s="218">
        <v>-375.29871999999978</v>
      </c>
      <c r="D113" s="211">
        <v>-5.8731391850409875E-2</v>
      </c>
      <c r="E113" s="210">
        <v>29.115688667496499</v>
      </c>
      <c r="F113" s="188" t="s">
        <v>153</v>
      </c>
      <c r="G113" s="212">
        <v>3457</v>
      </c>
      <c r="H113" s="9"/>
    </row>
    <row r="114" spans="1:8">
      <c r="A114" s="92">
        <v>103</v>
      </c>
      <c r="B114" s="204" t="s">
        <v>1</v>
      </c>
      <c r="C114" s="218">
        <v>-419.33095999996294</v>
      </c>
      <c r="D114" s="211">
        <v>-2.6595268508327052E-3</v>
      </c>
      <c r="E114" s="210">
        <v>20.046007748738077</v>
      </c>
      <c r="F114" s="188" t="s">
        <v>160</v>
      </c>
      <c r="G114" s="212">
        <v>95467</v>
      </c>
      <c r="H114" s="9"/>
    </row>
    <row r="115" spans="1:8">
      <c r="A115" s="92">
        <v>104</v>
      </c>
      <c r="B115" s="204" t="s">
        <v>46</v>
      </c>
      <c r="C115" s="218">
        <v>-424.25216</v>
      </c>
      <c r="D115" s="211">
        <v>-2.9782896043318408E-2</v>
      </c>
      <c r="E115" s="210">
        <v>22.758336122905405</v>
      </c>
      <c r="F115" s="188" t="s">
        <v>151</v>
      </c>
      <c r="G115" s="212">
        <v>8027</v>
      </c>
      <c r="H115" s="9"/>
    </row>
    <row r="116" spans="1:8">
      <c r="A116" s="92">
        <v>105</v>
      </c>
      <c r="B116" s="204" t="s">
        <v>12</v>
      </c>
      <c r="C116" s="218">
        <v>-432.38336000000345</v>
      </c>
      <c r="D116" s="211">
        <v>-2.4995247020583866E-2</v>
      </c>
      <c r="E116" s="210">
        <v>23.414035208022653</v>
      </c>
      <c r="F116" s="188" t="s">
        <v>154</v>
      </c>
      <c r="G116" s="212">
        <v>9396</v>
      </c>
      <c r="H116" s="9"/>
    </row>
    <row r="117" spans="1:8">
      <c r="A117" s="92">
        <v>106</v>
      </c>
      <c r="B117" s="204" t="s">
        <v>16</v>
      </c>
      <c r="C117" s="218">
        <v>-487.77616000000125</v>
      </c>
      <c r="D117" s="211">
        <v>-1.5564626130691095E-2</v>
      </c>
      <c r="E117" s="210">
        <v>23.062359546807386</v>
      </c>
      <c r="F117" s="188" t="s">
        <v>162</v>
      </c>
      <c r="G117" s="212">
        <v>17332</v>
      </c>
      <c r="H117" s="9"/>
    </row>
    <row r="118" spans="1:8">
      <c r="A118" s="92">
        <v>107</v>
      </c>
      <c r="B118" s="204" t="s">
        <v>68</v>
      </c>
      <c r="C118" s="218">
        <v>-499.36231999999291</v>
      </c>
      <c r="D118" s="211">
        <v>-1.1002294831495951E-2</v>
      </c>
      <c r="E118" s="210">
        <v>22.668206853544859</v>
      </c>
      <c r="F118" s="188" t="s">
        <v>162</v>
      </c>
      <c r="G118" s="212">
        <v>25515</v>
      </c>
      <c r="H118" s="9"/>
    </row>
    <row r="119" spans="1:8">
      <c r="A119" s="92">
        <v>108</v>
      </c>
      <c r="B119" s="204" t="s">
        <v>76</v>
      </c>
      <c r="C119" s="218">
        <v>-499.73799999999756</v>
      </c>
      <c r="D119" s="211">
        <v>-7.8961165894395613E-3</v>
      </c>
      <c r="E119" s="210">
        <v>27.365274275290233</v>
      </c>
      <c r="F119" s="188" t="s">
        <v>165</v>
      </c>
      <c r="G119" s="212">
        <v>36344</v>
      </c>
      <c r="H119" s="9"/>
    </row>
    <row r="120" spans="1:8">
      <c r="A120" s="92">
        <v>109</v>
      </c>
      <c r="B120" s="204" t="s">
        <v>86</v>
      </c>
      <c r="C120" s="218">
        <v>-501.07951999999932</v>
      </c>
      <c r="D120" s="211">
        <v>-9.5533718937900192E-3</v>
      </c>
      <c r="E120" s="210">
        <v>16.643534383401175</v>
      </c>
      <c r="F120" s="188" t="s">
        <v>151</v>
      </c>
      <c r="G120" s="212">
        <v>29257</v>
      </c>
      <c r="H120" s="9"/>
    </row>
    <row r="121" spans="1:8">
      <c r="A121" s="92">
        <v>110</v>
      </c>
      <c r="B121" s="204" t="s">
        <v>2</v>
      </c>
      <c r="C121" s="218">
        <v>-505.57216000000335</v>
      </c>
      <c r="D121" s="211">
        <v>-1.2307975178993846E-2</v>
      </c>
      <c r="E121" s="210">
        <v>29.190670062830293</v>
      </c>
      <c r="F121" s="188" t="s">
        <v>158</v>
      </c>
      <c r="G121" s="212">
        <v>24146</v>
      </c>
      <c r="H121" s="9"/>
    </row>
    <row r="122" spans="1:8">
      <c r="A122" s="92">
        <v>111</v>
      </c>
      <c r="B122" s="204" t="s">
        <v>24</v>
      </c>
      <c r="C122" s="218">
        <v>-505.90680000000066</v>
      </c>
      <c r="D122" s="211">
        <v>-2.050945398932269E-2</v>
      </c>
      <c r="E122" s="210">
        <v>21.065430362564939</v>
      </c>
      <c r="F122" s="188" t="s">
        <v>163</v>
      </c>
      <c r="G122" s="212">
        <v>13894</v>
      </c>
      <c r="H122" s="9"/>
    </row>
    <row r="123" spans="1:8">
      <c r="A123" s="92">
        <v>112</v>
      </c>
      <c r="B123" s="204" t="s">
        <v>35</v>
      </c>
      <c r="C123" s="218">
        <v>-540.80607999999484</v>
      </c>
      <c r="D123" s="211">
        <v>-1.3959642503604486E-2</v>
      </c>
      <c r="E123" s="210">
        <v>26.366404643204078</v>
      </c>
      <c r="F123" s="188" t="s">
        <v>161</v>
      </c>
      <c r="G123" s="212">
        <v>22173</v>
      </c>
      <c r="H123" s="9"/>
    </row>
    <row r="124" spans="1:8">
      <c r="A124" s="92">
        <v>113</v>
      </c>
      <c r="B124" s="204" t="s">
        <v>59</v>
      </c>
      <c r="C124" s="218">
        <v>-544.56464000000415</v>
      </c>
      <c r="D124" s="211">
        <v>-1.1876350238529843E-2</v>
      </c>
      <c r="E124" s="210">
        <v>23.751609329616997</v>
      </c>
      <c r="F124" s="188" t="s">
        <v>164</v>
      </c>
      <c r="G124" s="212">
        <v>25254</v>
      </c>
      <c r="H124" s="9"/>
    </row>
    <row r="125" spans="1:8">
      <c r="A125" s="92">
        <v>114</v>
      </c>
      <c r="B125" s="204" t="s">
        <v>51</v>
      </c>
      <c r="C125" s="218">
        <v>-582.60055999999895</v>
      </c>
      <c r="D125" s="211">
        <v>-1.3592323211051083E-2</v>
      </c>
      <c r="E125" s="210">
        <v>26.740221377548778</v>
      </c>
      <c r="F125" s="188" t="s">
        <v>155</v>
      </c>
      <c r="G125" s="212">
        <v>24775</v>
      </c>
      <c r="H125" s="9"/>
    </row>
    <row r="126" spans="1:8">
      <c r="A126" s="92">
        <v>115</v>
      </c>
      <c r="B126" s="204" t="s">
        <v>56</v>
      </c>
      <c r="C126" s="218">
        <v>-611.12160000000222</v>
      </c>
      <c r="D126" s="211">
        <v>-2.0276011991582799E-2</v>
      </c>
      <c r="E126" s="210">
        <v>8.8353272857448246</v>
      </c>
      <c r="F126" s="188" t="s">
        <v>163</v>
      </c>
      <c r="G126" s="212">
        <v>17437</v>
      </c>
      <c r="H126" s="9"/>
    </row>
    <row r="127" spans="1:8">
      <c r="A127" s="92">
        <v>116</v>
      </c>
      <c r="B127" s="204" t="s">
        <v>42</v>
      </c>
      <c r="C127" s="218">
        <v>-617.94944000001124</v>
      </c>
      <c r="D127" s="211">
        <v>-1.5112971327596703E-2</v>
      </c>
      <c r="E127" s="210">
        <v>24.798548208174111</v>
      </c>
      <c r="F127" s="188" t="s">
        <v>162</v>
      </c>
      <c r="G127" s="212">
        <v>22916</v>
      </c>
      <c r="H127" s="9"/>
    </row>
    <row r="128" spans="1:8">
      <c r="A128" s="92">
        <v>117</v>
      </c>
      <c r="B128" s="204" t="s">
        <v>97</v>
      </c>
      <c r="C128" s="218">
        <v>-703.15927999999985</v>
      </c>
      <c r="D128" s="211">
        <v>-1.4878863589848135E-2</v>
      </c>
      <c r="E128" s="210">
        <v>24.135996614288274</v>
      </c>
      <c r="F128" s="188" t="s">
        <v>164</v>
      </c>
      <c r="G128" s="212">
        <v>26296</v>
      </c>
      <c r="H128" s="9"/>
    </row>
    <row r="129" spans="1:8">
      <c r="A129" s="92">
        <v>118</v>
      </c>
      <c r="B129" s="204" t="s">
        <v>6</v>
      </c>
      <c r="C129" s="218">
        <v>-785.44152000000759</v>
      </c>
      <c r="D129" s="211">
        <v>-1.5022833292950066E-2</v>
      </c>
      <c r="E129" s="210">
        <v>25.01335727401846</v>
      </c>
      <c r="F129" s="188" t="s">
        <v>160</v>
      </c>
      <c r="G129" s="212">
        <v>31216</v>
      </c>
      <c r="H129" s="9"/>
    </row>
    <row r="130" spans="1:8">
      <c r="A130" s="93">
        <v>119</v>
      </c>
      <c r="B130" s="206" t="s">
        <v>34</v>
      </c>
      <c r="C130" s="239">
        <v>-1133.2098399999959</v>
      </c>
      <c r="D130" s="214">
        <v>-2.6340227288544904E-2</v>
      </c>
      <c r="E130" s="213">
        <v>13.177585576268484</v>
      </c>
      <c r="F130" s="192" t="s">
        <v>151</v>
      </c>
      <c r="G130" s="215">
        <v>24838</v>
      </c>
      <c r="H130" s="9"/>
    </row>
  </sheetData>
  <sortState ref="B9:G126">
    <sortCondition descending="1" ref="C9:C126"/>
  </sortState>
  <mergeCells count="10">
    <mergeCell ref="F1:G1"/>
    <mergeCell ref="A8:A10"/>
    <mergeCell ref="A5:G5"/>
    <mergeCell ref="A3:G3"/>
    <mergeCell ref="C7:E7"/>
    <mergeCell ref="C8:D9"/>
    <mergeCell ref="B8:B10"/>
    <mergeCell ref="F8:F10"/>
    <mergeCell ref="G8:G10"/>
    <mergeCell ref="E8:E10"/>
  </mergeCells>
  <pageMargins left="0.7" right="0.7" top="0.75" bottom="0.75" header="0.3" footer="0.3"/>
  <pageSetup paperSize="9" scale="67" orientation="portrait" verticalDpi="0" r:id="rId1"/>
  <headerFooter>
    <oddFooter>&amp;L&amp;"Times New Roman,Regular"&amp;11Latvijas Pašvaldību savienība, 2017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zoomScaleNormal="100" workbookViewId="0">
      <selection activeCell="A3" sqref="A3:H3"/>
    </sheetView>
  </sheetViews>
  <sheetFormatPr defaultRowHeight="12.75"/>
  <cols>
    <col min="1" max="1" width="4.7109375" customWidth="1"/>
    <col min="2" max="2" width="16.42578125" customWidth="1"/>
    <col min="3" max="3" width="12.7109375" customWidth="1"/>
    <col min="4" max="4" width="14.7109375" customWidth="1"/>
    <col min="5" max="6" width="10.7109375" customWidth="1"/>
    <col min="7" max="7" width="20.5703125" customWidth="1"/>
    <col min="8" max="8" width="12.7109375" customWidth="1"/>
  </cols>
  <sheetData>
    <row r="1" spans="1:12" ht="15">
      <c r="G1" s="387" t="s">
        <v>242</v>
      </c>
      <c r="H1" s="387"/>
    </row>
    <row r="2" spans="1:12" ht="7.5" customHeight="1"/>
    <row r="3" spans="1:12" ht="46.5" customHeight="1">
      <c r="A3" s="441" t="s">
        <v>294</v>
      </c>
      <c r="B3" s="372"/>
      <c r="C3" s="372"/>
      <c r="D3" s="372"/>
      <c r="E3" s="372"/>
      <c r="F3" s="372"/>
      <c r="G3" s="373"/>
      <c r="H3" s="373"/>
    </row>
    <row r="4" spans="1:12" ht="7.5" customHeight="1">
      <c r="A4" s="95"/>
      <c r="B4" s="85"/>
      <c r="C4" s="85"/>
      <c r="D4" s="85"/>
      <c r="E4" s="85"/>
      <c r="F4" s="85"/>
      <c r="G4" s="86"/>
      <c r="H4" s="86"/>
    </row>
    <row r="5" spans="1:12" ht="69.75" customHeight="1">
      <c r="A5" s="442" t="s">
        <v>259</v>
      </c>
      <c r="B5" s="443"/>
      <c r="C5" s="443"/>
      <c r="D5" s="443"/>
      <c r="E5" s="443"/>
      <c r="F5" s="443"/>
      <c r="G5" s="443"/>
      <c r="H5" s="386"/>
    </row>
    <row r="6" spans="1:12">
      <c r="D6" s="31"/>
    </row>
    <row r="7" spans="1:12">
      <c r="A7" s="425"/>
      <c r="B7" s="425" t="s">
        <v>0</v>
      </c>
      <c r="C7" s="429" t="s">
        <v>148</v>
      </c>
      <c r="D7" s="429" t="s">
        <v>177</v>
      </c>
      <c r="E7" s="429" t="s">
        <v>149</v>
      </c>
      <c r="F7" s="419"/>
      <c r="G7" s="440" t="s">
        <v>150</v>
      </c>
      <c r="H7" s="440" t="s">
        <v>167</v>
      </c>
      <c r="J7" s="2"/>
      <c r="K7" s="2"/>
      <c r="L7" s="2"/>
    </row>
    <row r="8" spans="1:12" ht="65.25" customHeight="1">
      <c r="A8" s="426"/>
      <c r="B8" s="426"/>
      <c r="C8" s="426"/>
      <c r="D8" s="426"/>
      <c r="E8" s="56" t="s">
        <v>134</v>
      </c>
      <c r="F8" s="38" t="s">
        <v>135</v>
      </c>
      <c r="G8" s="419"/>
      <c r="H8" s="419"/>
      <c r="J8" s="2"/>
      <c r="K8" s="157"/>
      <c r="L8" s="2"/>
    </row>
    <row r="9" spans="1:12">
      <c r="A9" s="20"/>
      <c r="B9" s="39" t="s">
        <v>140</v>
      </c>
      <c r="C9" s="57">
        <f>SUM(C10:C128)</f>
        <v>1520251490.0000012</v>
      </c>
      <c r="D9" s="57">
        <f t="shared" ref="D9:E9" si="0">SUM(D10:D128)</f>
        <v>1331286557.0000002</v>
      </c>
      <c r="E9" s="57">
        <f t="shared" si="0"/>
        <v>188964933.0000008</v>
      </c>
      <c r="F9" s="58">
        <f>C9/D9-1</f>
        <v>0.14194159176806065</v>
      </c>
      <c r="G9" s="10"/>
      <c r="H9" s="57">
        <f>SUM(H10:H128)</f>
        <v>2144763</v>
      </c>
      <c r="J9" s="2"/>
      <c r="K9" s="157"/>
      <c r="L9" s="2"/>
    </row>
    <row r="10" spans="1:12">
      <c r="A10" s="21">
        <v>1</v>
      </c>
      <c r="B10" s="90" t="s">
        <v>80</v>
      </c>
      <c r="C10" s="31">
        <v>2133649.9198055454</v>
      </c>
      <c r="D10" s="31">
        <v>1666609.1876510126</v>
      </c>
      <c r="E10" s="31">
        <v>467040.7321545328</v>
      </c>
      <c r="F10" s="62">
        <v>0.28023410384098457</v>
      </c>
      <c r="G10" s="124" t="s">
        <v>154</v>
      </c>
      <c r="H10" s="87">
        <v>2928</v>
      </c>
    </row>
    <row r="11" spans="1:12">
      <c r="A11" s="23">
        <v>2</v>
      </c>
      <c r="B11" s="24" t="s">
        <v>5</v>
      </c>
      <c r="C11" s="32">
        <v>50600498.425667085</v>
      </c>
      <c r="D11" s="32">
        <v>39981501</v>
      </c>
      <c r="E11" s="32">
        <v>10618997.425667085</v>
      </c>
      <c r="F11" s="17">
        <v>0.26559776796941881</v>
      </c>
      <c r="G11" s="117" t="s">
        <v>156</v>
      </c>
      <c r="H11" s="88">
        <v>78144</v>
      </c>
      <c r="L11" s="275"/>
    </row>
    <row r="12" spans="1:12">
      <c r="A12" s="23">
        <v>3</v>
      </c>
      <c r="B12" s="24" t="s">
        <v>60</v>
      </c>
      <c r="C12" s="32">
        <v>4181502.2213497115</v>
      </c>
      <c r="D12" s="32">
        <v>3304937.6639129966</v>
      </c>
      <c r="E12" s="32">
        <v>876564.55743671488</v>
      </c>
      <c r="F12" s="17">
        <v>0.26522877178835369</v>
      </c>
      <c r="G12" s="117" t="s">
        <v>152</v>
      </c>
      <c r="H12" s="88">
        <v>5927</v>
      </c>
    </row>
    <row r="13" spans="1:12">
      <c r="A13" s="23">
        <v>4</v>
      </c>
      <c r="B13" s="24" t="s">
        <v>57</v>
      </c>
      <c r="C13" s="32">
        <v>3802635.9533025031</v>
      </c>
      <c r="D13" s="32">
        <v>3066992.8132631853</v>
      </c>
      <c r="E13" s="32">
        <v>735643.14003931778</v>
      </c>
      <c r="F13" s="17">
        <v>0.23985812319417077</v>
      </c>
      <c r="G13" s="117" t="s">
        <v>152</v>
      </c>
      <c r="H13" s="88">
        <v>5445</v>
      </c>
    </row>
    <row r="14" spans="1:12">
      <c r="A14" s="23">
        <v>5</v>
      </c>
      <c r="B14" s="24" t="s">
        <v>90</v>
      </c>
      <c r="C14" s="32">
        <v>1288462.2405275097</v>
      </c>
      <c r="D14" s="32">
        <v>1041049.0286021675</v>
      </c>
      <c r="E14" s="32">
        <v>247413.21192534221</v>
      </c>
      <c r="F14" s="17">
        <v>0.23765759837223777</v>
      </c>
      <c r="G14" s="117" t="s">
        <v>154</v>
      </c>
      <c r="H14" s="88">
        <v>1832</v>
      </c>
    </row>
    <row r="15" spans="1:12">
      <c r="A15" s="23">
        <v>6</v>
      </c>
      <c r="B15" s="24" t="s">
        <v>115</v>
      </c>
      <c r="C15" s="32">
        <v>9111227.625478901</v>
      </c>
      <c r="D15" s="32">
        <v>7383221.7060670797</v>
      </c>
      <c r="E15" s="32">
        <v>1728005.9194118213</v>
      </c>
      <c r="F15" s="17">
        <v>0.23404497226351095</v>
      </c>
      <c r="G15" s="117" t="s">
        <v>154</v>
      </c>
      <c r="H15" s="88">
        <v>12361</v>
      </c>
    </row>
    <row r="16" spans="1:12">
      <c r="A16" s="23">
        <v>7</v>
      </c>
      <c r="B16" s="24" t="s">
        <v>2</v>
      </c>
      <c r="C16" s="32">
        <v>15221943.877402082</v>
      </c>
      <c r="D16" s="32">
        <v>12414532.200000001</v>
      </c>
      <c r="E16" s="32">
        <v>2807411.677402081</v>
      </c>
      <c r="F16" s="17">
        <v>0.22613914339857932</v>
      </c>
      <c r="G16" s="117" t="s">
        <v>158</v>
      </c>
      <c r="H16" s="88">
        <v>24146</v>
      </c>
    </row>
    <row r="17" spans="1:8">
      <c r="A17" s="23">
        <v>8</v>
      </c>
      <c r="B17" s="28" t="s">
        <v>78</v>
      </c>
      <c r="C17" s="32">
        <v>7859247.2810044726</v>
      </c>
      <c r="D17" s="32">
        <v>6414926.3113175202</v>
      </c>
      <c r="E17" s="32">
        <v>1444320.9696869524</v>
      </c>
      <c r="F17" s="17">
        <v>0.22515004843295117</v>
      </c>
      <c r="G17" s="117" t="s">
        <v>155</v>
      </c>
      <c r="H17" s="88">
        <v>10698</v>
      </c>
    </row>
    <row r="18" spans="1:8">
      <c r="A18" s="40">
        <v>9</v>
      </c>
      <c r="B18" s="24" t="s">
        <v>22</v>
      </c>
      <c r="C18" s="32">
        <v>4261403.9270468866</v>
      </c>
      <c r="D18" s="32">
        <v>3483254.0608040798</v>
      </c>
      <c r="E18" s="32">
        <v>778149.86624280689</v>
      </c>
      <c r="F18" s="17">
        <v>0.22339739010113369</v>
      </c>
      <c r="G18" s="117" t="s">
        <v>152</v>
      </c>
      <c r="H18" s="88">
        <v>5694</v>
      </c>
    </row>
    <row r="19" spans="1:8">
      <c r="A19" s="43">
        <v>10</v>
      </c>
      <c r="B19" s="24" t="s">
        <v>17</v>
      </c>
      <c r="C19" s="32">
        <v>4181074.0800892962</v>
      </c>
      <c r="D19" s="32">
        <v>3441148.5537329372</v>
      </c>
      <c r="E19" s="32">
        <v>739925.52635635901</v>
      </c>
      <c r="F19" s="17">
        <v>0.21502283752141182</v>
      </c>
      <c r="G19" s="117" t="s">
        <v>153</v>
      </c>
      <c r="H19" s="88">
        <v>5944</v>
      </c>
    </row>
    <row r="20" spans="1:8">
      <c r="A20" s="23">
        <v>11</v>
      </c>
      <c r="B20" s="24" t="s">
        <v>73</v>
      </c>
      <c r="C20" s="32">
        <v>1397698.3297863619</v>
      </c>
      <c r="D20" s="32">
        <v>1154383.3608118831</v>
      </c>
      <c r="E20" s="32">
        <v>243314.96897447878</v>
      </c>
      <c r="F20" s="17">
        <v>0.21077484069361008</v>
      </c>
      <c r="G20" s="117" t="s">
        <v>153</v>
      </c>
      <c r="H20" s="88">
        <v>2014</v>
      </c>
    </row>
    <row r="21" spans="1:8">
      <c r="A21" s="23">
        <v>12</v>
      </c>
      <c r="B21" s="24" t="s">
        <v>69</v>
      </c>
      <c r="C21" s="32">
        <v>2604919.8410402765</v>
      </c>
      <c r="D21" s="32">
        <v>2156996.2343050325</v>
      </c>
      <c r="E21" s="32">
        <v>447923.60673524393</v>
      </c>
      <c r="F21" s="17">
        <v>0.20766081999190944</v>
      </c>
      <c r="G21" s="117" t="s">
        <v>152</v>
      </c>
      <c r="H21" s="88">
        <v>3706</v>
      </c>
    </row>
    <row r="22" spans="1:8">
      <c r="A22" s="23">
        <v>13</v>
      </c>
      <c r="B22" s="24" t="s">
        <v>79</v>
      </c>
      <c r="C22" s="32">
        <v>2861497.2866664669</v>
      </c>
      <c r="D22" s="32">
        <v>2369898.0361748408</v>
      </c>
      <c r="E22" s="32">
        <v>491599.2504916261</v>
      </c>
      <c r="F22" s="17">
        <v>0.20743476849539788</v>
      </c>
      <c r="G22" s="117" t="s">
        <v>153</v>
      </c>
      <c r="H22" s="88">
        <v>4138</v>
      </c>
    </row>
    <row r="23" spans="1:8">
      <c r="A23" s="23">
        <v>14</v>
      </c>
      <c r="B23" s="24" t="s">
        <v>3</v>
      </c>
      <c r="C23" s="32">
        <v>42982033.750935279</v>
      </c>
      <c r="D23" s="32">
        <v>35618688.766440429</v>
      </c>
      <c r="E23" s="32">
        <v>7363344.98449485</v>
      </c>
      <c r="F23" s="17">
        <v>0.20672700875593497</v>
      </c>
      <c r="G23" s="117" t="s">
        <v>158</v>
      </c>
      <c r="H23" s="88">
        <v>61623</v>
      </c>
    </row>
    <row r="24" spans="1:8">
      <c r="A24" s="23">
        <v>15</v>
      </c>
      <c r="B24" s="24" t="s">
        <v>75</v>
      </c>
      <c r="C24" s="32">
        <v>2455267.7537676985</v>
      </c>
      <c r="D24" s="32">
        <v>2036150.428713066</v>
      </c>
      <c r="E24" s="32">
        <v>419117.3250546325</v>
      </c>
      <c r="F24" s="17">
        <v>0.20583809484033688</v>
      </c>
      <c r="G24" s="117" t="s">
        <v>154</v>
      </c>
      <c r="H24" s="88">
        <v>3521</v>
      </c>
    </row>
    <row r="25" spans="1:8">
      <c r="A25" s="23">
        <v>16</v>
      </c>
      <c r="B25" s="24" t="s">
        <v>89</v>
      </c>
      <c r="C25" s="32">
        <v>4873494.7171775736</v>
      </c>
      <c r="D25" s="32">
        <v>4047490.1745967204</v>
      </c>
      <c r="E25" s="32">
        <v>826004.54258085322</v>
      </c>
      <c r="F25" s="17">
        <v>0.20407820821038891</v>
      </c>
      <c r="G25" s="117" t="s">
        <v>152</v>
      </c>
      <c r="H25" s="88">
        <v>6915</v>
      </c>
    </row>
    <row r="26" spans="1:8">
      <c r="A26" s="23">
        <v>17</v>
      </c>
      <c r="B26" s="24" t="s">
        <v>76</v>
      </c>
      <c r="C26" s="32">
        <v>25578199.871818982</v>
      </c>
      <c r="D26" s="32">
        <v>21350562.585964505</v>
      </c>
      <c r="E26" s="32">
        <v>4227637.2858544774</v>
      </c>
      <c r="F26" s="17">
        <v>0.1980105802286285</v>
      </c>
      <c r="G26" s="117" t="s">
        <v>165</v>
      </c>
      <c r="H26" s="88">
        <v>36344</v>
      </c>
    </row>
    <row r="27" spans="1:8">
      <c r="A27" s="23">
        <v>18</v>
      </c>
      <c r="B27" s="24" t="s">
        <v>99</v>
      </c>
      <c r="C27" s="32">
        <v>1824920.9157116781</v>
      </c>
      <c r="D27" s="32">
        <v>1531051.9027320279</v>
      </c>
      <c r="E27" s="32">
        <v>293869.01297965017</v>
      </c>
      <c r="F27" s="17">
        <v>0.19193928857360532</v>
      </c>
      <c r="G27" s="117" t="s">
        <v>152</v>
      </c>
      <c r="H27" s="88">
        <v>2421</v>
      </c>
    </row>
    <row r="28" spans="1:8">
      <c r="A28" s="23">
        <v>19</v>
      </c>
      <c r="B28" s="24" t="s">
        <v>26</v>
      </c>
      <c r="C28" s="32">
        <v>2283424.6107996306</v>
      </c>
      <c r="D28" s="32">
        <v>1918836.6611304139</v>
      </c>
      <c r="E28" s="32">
        <v>364587.94966921676</v>
      </c>
      <c r="F28" s="17">
        <v>0.19000468203188947</v>
      </c>
      <c r="G28" s="117" t="s">
        <v>153</v>
      </c>
      <c r="H28" s="88">
        <v>3336</v>
      </c>
    </row>
    <row r="29" spans="1:8">
      <c r="A29" s="23">
        <v>20</v>
      </c>
      <c r="B29" s="24" t="s">
        <v>45</v>
      </c>
      <c r="C29" s="32">
        <v>5753206.5431547482</v>
      </c>
      <c r="D29" s="32">
        <v>4835183.9783524796</v>
      </c>
      <c r="E29" s="32">
        <v>918022.56480226852</v>
      </c>
      <c r="F29" s="17">
        <v>0.1898630060225901</v>
      </c>
      <c r="G29" s="117" t="s">
        <v>152</v>
      </c>
      <c r="H29" s="88">
        <v>8251</v>
      </c>
    </row>
    <row r="30" spans="1:8">
      <c r="A30" s="23">
        <v>21</v>
      </c>
      <c r="B30" s="24" t="s">
        <v>94</v>
      </c>
      <c r="C30" s="32">
        <v>5604148.5139357792</v>
      </c>
      <c r="D30" s="32">
        <v>4716501.4514887938</v>
      </c>
      <c r="E30" s="32">
        <v>887647.06244698539</v>
      </c>
      <c r="F30" s="17">
        <v>0.18820031575879059</v>
      </c>
      <c r="G30" s="117" t="s">
        <v>152</v>
      </c>
      <c r="H30" s="88">
        <v>8516</v>
      </c>
    </row>
    <row r="31" spans="1:8">
      <c r="A31" s="23">
        <v>22</v>
      </c>
      <c r="B31" s="24" t="s">
        <v>30</v>
      </c>
      <c r="C31" s="32">
        <v>12656100.404630831</v>
      </c>
      <c r="D31" s="32">
        <v>10681183.173287585</v>
      </c>
      <c r="E31" s="32">
        <v>1974917.2313432451</v>
      </c>
      <c r="F31" s="17">
        <v>0.18489686014207551</v>
      </c>
      <c r="G31" s="117" t="s">
        <v>162</v>
      </c>
      <c r="H31" s="88">
        <v>18717</v>
      </c>
    </row>
    <row r="32" spans="1:8">
      <c r="A32" s="23">
        <v>23</v>
      </c>
      <c r="B32" s="24" t="s">
        <v>6</v>
      </c>
      <c r="C32" s="32">
        <v>19312340.369424507</v>
      </c>
      <c r="D32" s="32">
        <v>16308474</v>
      </c>
      <c r="E32" s="32">
        <v>3003866.369424507</v>
      </c>
      <c r="F32" s="17">
        <v>0.18419052386044865</v>
      </c>
      <c r="G32" s="117" t="s">
        <v>160</v>
      </c>
      <c r="H32" s="88">
        <v>31216</v>
      </c>
    </row>
    <row r="33" spans="1:8">
      <c r="A33" s="23">
        <v>24</v>
      </c>
      <c r="B33" s="24" t="s">
        <v>43</v>
      </c>
      <c r="C33" s="32">
        <v>6496704.3313911054</v>
      </c>
      <c r="D33" s="32">
        <v>5494668.9297575345</v>
      </c>
      <c r="E33" s="32">
        <v>1002035.4016335709</v>
      </c>
      <c r="F33" s="17">
        <v>0.18236501861046395</v>
      </c>
      <c r="G33" s="117" t="s">
        <v>155</v>
      </c>
      <c r="H33" s="88">
        <v>9272</v>
      </c>
    </row>
    <row r="34" spans="1:8">
      <c r="A34" s="23">
        <v>25</v>
      </c>
      <c r="B34" s="24" t="s">
        <v>107</v>
      </c>
      <c r="C34" s="32">
        <v>2463828.4421777888</v>
      </c>
      <c r="D34" s="32">
        <v>2084355.5204335328</v>
      </c>
      <c r="E34" s="32">
        <v>379472.92174425605</v>
      </c>
      <c r="F34" s="17">
        <v>0.18205767587351329</v>
      </c>
      <c r="G34" s="117" t="s">
        <v>155</v>
      </c>
      <c r="H34" s="88">
        <v>3698</v>
      </c>
    </row>
    <row r="35" spans="1:8">
      <c r="A35" s="23">
        <v>26</v>
      </c>
      <c r="B35" s="24" t="s">
        <v>49</v>
      </c>
      <c r="C35" s="32">
        <v>1784590.6320009818</v>
      </c>
      <c r="D35" s="32">
        <v>1511232.9641242272</v>
      </c>
      <c r="E35" s="32">
        <v>273357.66787675465</v>
      </c>
      <c r="F35" s="17">
        <v>0.1808838705653617</v>
      </c>
      <c r="G35" s="117" t="s">
        <v>152</v>
      </c>
      <c r="H35" s="88">
        <v>2553</v>
      </c>
    </row>
    <row r="36" spans="1:8">
      <c r="A36" s="23">
        <v>27</v>
      </c>
      <c r="B36" s="24" t="s">
        <v>36</v>
      </c>
      <c r="C36" s="32">
        <v>2971709.099781116</v>
      </c>
      <c r="D36" s="32">
        <v>2530549.7153014676</v>
      </c>
      <c r="E36" s="32">
        <v>441159.38447964843</v>
      </c>
      <c r="F36" s="17">
        <v>0.17433341926147161</v>
      </c>
      <c r="G36" s="117" t="s">
        <v>154</v>
      </c>
      <c r="H36" s="88">
        <v>4354</v>
      </c>
    </row>
    <row r="37" spans="1:8">
      <c r="A37" s="23">
        <v>28</v>
      </c>
      <c r="B37" s="24" t="s">
        <v>11</v>
      </c>
      <c r="C37" s="32">
        <v>6104418.8822280196</v>
      </c>
      <c r="D37" s="32">
        <v>5203856.5659741601</v>
      </c>
      <c r="E37" s="32">
        <v>900562.31625385955</v>
      </c>
      <c r="F37" s="17">
        <v>0.17305671377306209</v>
      </c>
      <c r="G37" s="117" t="s">
        <v>161</v>
      </c>
      <c r="H37" s="88">
        <v>9002</v>
      </c>
    </row>
    <row r="38" spans="1:8">
      <c r="A38" s="23">
        <v>29</v>
      </c>
      <c r="B38" s="24" t="s">
        <v>35</v>
      </c>
      <c r="C38" s="32">
        <v>15293947.236141408</v>
      </c>
      <c r="D38" s="32">
        <v>13046494.94132847</v>
      </c>
      <c r="E38" s="32">
        <v>2247452.2948129382</v>
      </c>
      <c r="F38" s="17">
        <v>0.17226483472534038</v>
      </c>
      <c r="G38" s="117" t="s">
        <v>161</v>
      </c>
      <c r="H38" s="88">
        <v>22173</v>
      </c>
    </row>
    <row r="39" spans="1:8">
      <c r="A39" s="23">
        <v>30</v>
      </c>
      <c r="B39" s="24" t="s">
        <v>1</v>
      </c>
      <c r="C39" s="32">
        <v>57404190.337820202</v>
      </c>
      <c r="D39" s="32">
        <v>49024882.200000003</v>
      </c>
      <c r="E39" s="32">
        <v>8379308.1378201991</v>
      </c>
      <c r="F39" s="17">
        <v>0.17091949560707365</v>
      </c>
      <c r="G39" s="117" t="s">
        <v>160</v>
      </c>
      <c r="H39" s="88">
        <v>95467</v>
      </c>
    </row>
    <row r="40" spans="1:8">
      <c r="A40" s="23">
        <v>31</v>
      </c>
      <c r="B40" s="24" t="s">
        <v>13</v>
      </c>
      <c r="C40" s="32">
        <v>1865211.0770405126</v>
      </c>
      <c r="D40" s="32">
        <v>1593716.8448495979</v>
      </c>
      <c r="E40" s="32">
        <v>271494.23219091468</v>
      </c>
      <c r="F40" s="17">
        <v>0.17035286604913558</v>
      </c>
      <c r="G40" s="117" t="s">
        <v>155</v>
      </c>
      <c r="H40" s="88">
        <v>2941</v>
      </c>
    </row>
    <row r="41" spans="1:8">
      <c r="A41" s="23">
        <v>32</v>
      </c>
      <c r="B41" s="24" t="s">
        <v>28</v>
      </c>
      <c r="C41" s="32">
        <v>5340046.129319543</v>
      </c>
      <c r="D41" s="32">
        <v>4570321.0539593222</v>
      </c>
      <c r="E41" s="32">
        <v>769725.07536022086</v>
      </c>
      <c r="F41" s="17">
        <v>0.16841816281011579</v>
      </c>
      <c r="G41" s="117" t="s">
        <v>153</v>
      </c>
      <c r="H41" s="88">
        <v>7977</v>
      </c>
    </row>
    <row r="42" spans="1:8">
      <c r="A42" s="23">
        <v>33</v>
      </c>
      <c r="B42" s="24" t="s">
        <v>20</v>
      </c>
      <c r="C42" s="32">
        <v>9484049.9872805011</v>
      </c>
      <c r="D42" s="32">
        <v>8118740.6085469779</v>
      </c>
      <c r="E42" s="32">
        <v>1365309.3787335232</v>
      </c>
      <c r="F42" s="17">
        <v>0.16816763147922198</v>
      </c>
      <c r="G42" s="117" t="s">
        <v>152</v>
      </c>
      <c r="H42" s="88">
        <v>10970</v>
      </c>
    </row>
    <row r="43" spans="1:8">
      <c r="A43" s="23">
        <v>34</v>
      </c>
      <c r="B43" s="24" t="s">
        <v>103</v>
      </c>
      <c r="C43" s="32">
        <v>9056792.6982117016</v>
      </c>
      <c r="D43" s="32">
        <v>7771540.3229504088</v>
      </c>
      <c r="E43" s="32">
        <v>1285252.3752612928</v>
      </c>
      <c r="F43" s="17">
        <v>0.1653793613430492</v>
      </c>
      <c r="G43" s="117" t="s">
        <v>162</v>
      </c>
      <c r="H43" s="88">
        <v>13275</v>
      </c>
    </row>
    <row r="44" spans="1:8">
      <c r="A44" s="23">
        <v>35</v>
      </c>
      <c r="B44" s="24" t="s">
        <v>74</v>
      </c>
      <c r="C44" s="32">
        <v>2515254.6717500556</v>
      </c>
      <c r="D44" s="32">
        <v>2159063.9058586778</v>
      </c>
      <c r="E44" s="32">
        <v>356190.76589137781</v>
      </c>
      <c r="F44" s="17">
        <v>0.16497462855307088</v>
      </c>
      <c r="G44" s="117" t="s">
        <v>155</v>
      </c>
      <c r="H44" s="88">
        <v>3894</v>
      </c>
    </row>
    <row r="45" spans="1:8">
      <c r="A45" s="23">
        <v>36</v>
      </c>
      <c r="B45" s="24" t="s">
        <v>100</v>
      </c>
      <c r="C45" s="32">
        <v>13729119.966498541</v>
      </c>
      <c r="D45" s="32">
        <v>11799123.380674399</v>
      </c>
      <c r="E45" s="32">
        <v>1929996.5858241413</v>
      </c>
      <c r="F45" s="17">
        <v>0.16357118436317508</v>
      </c>
      <c r="G45" s="117" t="s">
        <v>165</v>
      </c>
      <c r="H45" s="88">
        <v>18393</v>
      </c>
    </row>
    <row r="46" spans="1:8">
      <c r="A46" s="23">
        <v>37</v>
      </c>
      <c r="B46" s="24" t="s">
        <v>54</v>
      </c>
      <c r="C46" s="32">
        <v>4392012.4439779194</v>
      </c>
      <c r="D46" s="32">
        <v>3775726.4812931903</v>
      </c>
      <c r="E46" s="32">
        <v>616285.96268472914</v>
      </c>
      <c r="F46" s="17">
        <v>0.16322314811152605</v>
      </c>
      <c r="G46" s="117" t="s">
        <v>153</v>
      </c>
      <c r="H46" s="88">
        <v>6587</v>
      </c>
    </row>
    <row r="47" spans="1:8">
      <c r="A47" s="23">
        <v>38</v>
      </c>
      <c r="B47" s="24" t="s">
        <v>84</v>
      </c>
      <c r="C47" s="32">
        <v>5683754.4257784765</v>
      </c>
      <c r="D47" s="32">
        <v>4890059.4583574301</v>
      </c>
      <c r="E47" s="32">
        <v>793694.96742104646</v>
      </c>
      <c r="F47" s="17">
        <v>0.16230783575945473</v>
      </c>
      <c r="G47" s="117" t="s">
        <v>153</v>
      </c>
      <c r="H47" s="88">
        <v>8736</v>
      </c>
    </row>
    <row r="48" spans="1:8">
      <c r="A48" s="23">
        <v>39</v>
      </c>
      <c r="B48" s="24" t="s">
        <v>38</v>
      </c>
      <c r="C48" s="32">
        <v>5411620.9853371596</v>
      </c>
      <c r="D48" s="32">
        <v>4656781.7092844807</v>
      </c>
      <c r="E48" s="32">
        <v>754839.27605267894</v>
      </c>
      <c r="F48" s="17">
        <v>0.16209462310584888</v>
      </c>
      <c r="G48" s="117" t="s">
        <v>152</v>
      </c>
      <c r="H48" s="88">
        <v>7642</v>
      </c>
    </row>
    <row r="49" spans="1:8">
      <c r="A49" s="23">
        <v>40</v>
      </c>
      <c r="B49" s="24" t="s">
        <v>114</v>
      </c>
      <c r="C49" s="32">
        <v>5965448.0915788487</v>
      </c>
      <c r="D49" s="32">
        <v>5141653.0552195068</v>
      </c>
      <c r="E49" s="32">
        <v>823795.03635934182</v>
      </c>
      <c r="F49" s="17">
        <v>0.16021988016540178</v>
      </c>
      <c r="G49" s="117" t="s">
        <v>155</v>
      </c>
      <c r="H49" s="88">
        <v>8966</v>
      </c>
    </row>
    <row r="50" spans="1:8">
      <c r="A50" s="23">
        <v>41</v>
      </c>
      <c r="B50" s="24" t="s">
        <v>47</v>
      </c>
      <c r="C50" s="32">
        <v>3991694.3010444152</v>
      </c>
      <c r="D50" s="32">
        <v>3442076.4304642738</v>
      </c>
      <c r="E50" s="32">
        <v>549617.87058014143</v>
      </c>
      <c r="F50" s="17">
        <v>0.15967625405285024</v>
      </c>
      <c r="G50" s="117" t="s">
        <v>155</v>
      </c>
      <c r="H50" s="88">
        <v>6037</v>
      </c>
    </row>
    <row r="51" spans="1:8">
      <c r="A51" s="23">
        <v>42</v>
      </c>
      <c r="B51" s="24" t="s">
        <v>62</v>
      </c>
      <c r="C51" s="32">
        <v>7315167.4629056966</v>
      </c>
      <c r="D51" s="32">
        <v>6311365.9733880395</v>
      </c>
      <c r="E51" s="32">
        <v>1003801.4895176571</v>
      </c>
      <c r="F51" s="17">
        <v>0.15904663011940667</v>
      </c>
      <c r="G51" s="117" t="s">
        <v>152</v>
      </c>
      <c r="H51" s="88">
        <v>10689</v>
      </c>
    </row>
    <row r="52" spans="1:8">
      <c r="A52" s="23">
        <v>43</v>
      </c>
      <c r="B52" s="24" t="s">
        <v>25</v>
      </c>
      <c r="C52" s="32">
        <v>17087580.115584601</v>
      </c>
      <c r="D52" s="32">
        <v>14772368.263937861</v>
      </c>
      <c r="E52" s="32">
        <v>2315211.85164674</v>
      </c>
      <c r="F52" s="17">
        <v>0.1567258418068691</v>
      </c>
      <c r="G52" s="117" t="s">
        <v>161</v>
      </c>
      <c r="H52" s="88">
        <v>25613</v>
      </c>
    </row>
    <row r="53" spans="1:8">
      <c r="A53" s="23">
        <v>44</v>
      </c>
      <c r="B53" s="24" t="s">
        <v>66</v>
      </c>
      <c r="C53" s="32">
        <v>1697315.1241587012</v>
      </c>
      <c r="D53" s="32">
        <v>1467556.2087800887</v>
      </c>
      <c r="E53" s="32">
        <v>229758.91537861247</v>
      </c>
      <c r="F53" s="17">
        <v>0.15655885205896158</v>
      </c>
      <c r="G53" s="117" t="s">
        <v>153</v>
      </c>
      <c r="H53" s="88">
        <v>2581</v>
      </c>
    </row>
    <row r="54" spans="1:8">
      <c r="A54" s="23">
        <v>45</v>
      </c>
      <c r="B54" s="24" t="s">
        <v>50</v>
      </c>
      <c r="C54" s="32">
        <v>3289478.9132778677</v>
      </c>
      <c r="D54" s="32">
        <v>2847594.8447572524</v>
      </c>
      <c r="E54" s="32">
        <v>441884.06852061534</v>
      </c>
      <c r="F54" s="17">
        <v>0.15517799849026082</v>
      </c>
      <c r="G54" s="117" t="s">
        <v>155</v>
      </c>
      <c r="H54" s="88">
        <v>5069</v>
      </c>
    </row>
    <row r="55" spans="1:8">
      <c r="A55" s="23">
        <v>46</v>
      </c>
      <c r="B55" s="24" t="s">
        <v>64</v>
      </c>
      <c r="C55" s="32">
        <v>11907740.455325255</v>
      </c>
      <c r="D55" s="32">
        <v>10335599.374333527</v>
      </c>
      <c r="E55" s="32">
        <v>1572141.0809917282</v>
      </c>
      <c r="F55" s="17">
        <v>0.15210932855000525</v>
      </c>
      <c r="G55" s="117" t="s">
        <v>165</v>
      </c>
      <c r="H55" s="88">
        <v>18094</v>
      </c>
    </row>
    <row r="56" spans="1:8">
      <c r="A56" s="23">
        <v>47</v>
      </c>
      <c r="B56" s="24" t="s">
        <v>51</v>
      </c>
      <c r="C56" s="32">
        <v>16393606.339729289</v>
      </c>
      <c r="D56" s="32">
        <v>14253128.952140678</v>
      </c>
      <c r="E56" s="32">
        <v>2140477.3875886109</v>
      </c>
      <c r="F56" s="17">
        <v>0.15017596450406989</v>
      </c>
      <c r="G56" s="117" t="s">
        <v>155</v>
      </c>
      <c r="H56" s="88">
        <v>24775</v>
      </c>
    </row>
    <row r="57" spans="1:8">
      <c r="A57" s="23">
        <v>48</v>
      </c>
      <c r="B57" s="24" t="s">
        <v>7</v>
      </c>
      <c r="C57" s="32">
        <v>537988591.33668971</v>
      </c>
      <c r="D57" s="32">
        <v>467792907.2815975</v>
      </c>
      <c r="E57" s="32">
        <v>70195684.055092216</v>
      </c>
      <c r="F57" s="17">
        <v>0.15005717906884919</v>
      </c>
      <c r="G57" s="117" t="s">
        <v>157</v>
      </c>
      <c r="H57" s="88">
        <v>698529</v>
      </c>
    </row>
    <row r="58" spans="1:8">
      <c r="A58" s="23">
        <v>49</v>
      </c>
      <c r="B58" s="24" t="s">
        <v>101</v>
      </c>
      <c r="C58" s="32">
        <v>2450519.6061032289</v>
      </c>
      <c r="D58" s="32">
        <v>2132460.3371867393</v>
      </c>
      <c r="E58" s="32">
        <v>318059.26891648956</v>
      </c>
      <c r="F58" s="17">
        <v>0.14915131755092381</v>
      </c>
      <c r="G58" s="117" t="s">
        <v>155</v>
      </c>
      <c r="H58" s="88">
        <v>3753</v>
      </c>
    </row>
    <row r="59" spans="1:8">
      <c r="A59" s="23">
        <v>50</v>
      </c>
      <c r="B59" s="24" t="s">
        <v>70</v>
      </c>
      <c r="C59" s="32">
        <v>18379679.661954403</v>
      </c>
      <c r="D59" s="32">
        <v>16007740.730012741</v>
      </c>
      <c r="E59" s="32">
        <v>2371938.931941662</v>
      </c>
      <c r="F59" s="17">
        <v>0.14817449707281538</v>
      </c>
      <c r="G59" s="117" t="s">
        <v>152</v>
      </c>
      <c r="H59" s="88">
        <v>19115</v>
      </c>
    </row>
    <row r="60" spans="1:8">
      <c r="A60" s="23">
        <v>51</v>
      </c>
      <c r="B60" s="24" t="s">
        <v>88</v>
      </c>
      <c r="C60" s="32">
        <v>2618818.0958756888</v>
      </c>
      <c r="D60" s="32">
        <v>2283089.4539038409</v>
      </c>
      <c r="E60" s="32">
        <v>335728.64197184797</v>
      </c>
      <c r="F60" s="17">
        <v>0.14705014794658511</v>
      </c>
      <c r="G60" s="117" t="s">
        <v>154</v>
      </c>
      <c r="H60" s="88">
        <v>4115</v>
      </c>
    </row>
    <row r="61" spans="1:8">
      <c r="A61" s="23">
        <v>52</v>
      </c>
      <c r="B61" s="24" t="s">
        <v>8</v>
      </c>
      <c r="C61" s="32">
        <v>17742408.619444247</v>
      </c>
      <c r="D61" s="32">
        <v>15470974.606459741</v>
      </c>
      <c r="E61" s="32">
        <v>2271434.0129845068</v>
      </c>
      <c r="F61" s="17">
        <v>0.14681906413550005</v>
      </c>
      <c r="G61" s="117" t="s">
        <v>159</v>
      </c>
      <c r="H61" s="88">
        <v>25093</v>
      </c>
    </row>
    <row r="62" spans="1:8">
      <c r="A62" s="23">
        <v>53</v>
      </c>
      <c r="B62" s="24" t="s">
        <v>39</v>
      </c>
      <c r="C62" s="32">
        <v>2106098.1143876021</v>
      </c>
      <c r="D62" s="32">
        <v>1837474.6914472207</v>
      </c>
      <c r="E62" s="32">
        <v>268623.42294038134</v>
      </c>
      <c r="F62" s="17">
        <v>0.1461916314770082</v>
      </c>
      <c r="G62" s="117" t="s">
        <v>153</v>
      </c>
      <c r="H62" s="88">
        <v>3243</v>
      </c>
    </row>
    <row r="63" spans="1:8">
      <c r="A63" s="23">
        <v>54</v>
      </c>
      <c r="B63" s="24" t="s">
        <v>77</v>
      </c>
      <c r="C63" s="32">
        <v>14640774.115560681</v>
      </c>
      <c r="D63" s="32">
        <v>12799248.604397133</v>
      </c>
      <c r="E63" s="32">
        <v>1841525.5111635476</v>
      </c>
      <c r="F63" s="17">
        <v>0.14387762657652403</v>
      </c>
      <c r="G63" s="117" t="s">
        <v>152</v>
      </c>
      <c r="H63" s="88">
        <v>20330</v>
      </c>
    </row>
    <row r="64" spans="1:8">
      <c r="A64" s="23">
        <v>55</v>
      </c>
      <c r="B64" s="24" t="s">
        <v>116</v>
      </c>
      <c r="C64" s="32">
        <v>2750471.9433653443</v>
      </c>
      <c r="D64" s="32">
        <v>2412128.7617257037</v>
      </c>
      <c r="E64" s="32">
        <v>338343.18163964059</v>
      </c>
      <c r="F64" s="17">
        <v>0.1402674629183478</v>
      </c>
      <c r="G64" s="117" t="s">
        <v>155</v>
      </c>
      <c r="H64" s="88">
        <v>4114</v>
      </c>
    </row>
    <row r="65" spans="1:8">
      <c r="A65" s="23">
        <v>56</v>
      </c>
      <c r="B65" s="24" t="s">
        <v>41</v>
      </c>
      <c r="C65" s="32">
        <v>6473495.0952110235</v>
      </c>
      <c r="D65" s="32">
        <v>5686835.1243422423</v>
      </c>
      <c r="E65" s="32">
        <v>786659.97086878121</v>
      </c>
      <c r="F65" s="17">
        <v>0.13833001197828265</v>
      </c>
      <c r="G65" s="117" t="s">
        <v>154</v>
      </c>
      <c r="H65" s="88">
        <v>9528</v>
      </c>
    </row>
    <row r="66" spans="1:8">
      <c r="A66" s="23">
        <v>57</v>
      </c>
      <c r="B66" s="24" t="s">
        <v>63</v>
      </c>
      <c r="C66" s="32">
        <v>2333396.0544512952</v>
      </c>
      <c r="D66" s="32">
        <v>2054881.7747641029</v>
      </c>
      <c r="E66" s="32">
        <v>278514.27968719229</v>
      </c>
      <c r="F66" s="17">
        <v>0.13553786067286788</v>
      </c>
      <c r="G66" s="117" t="s">
        <v>153</v>
      </c>
      <c r="H66" s="88">
        <v>3664</v>
      </c>
    </row>
    <row r="67" spans="1:8">
      <c r="A67" s="23">
        <v>58</v>
      </c>
      <c r="B67" s="24" t="s">
        <v>27</v>
      </c>
      <c r="C67" s="32">
        <v>4248181.294794213</v>
      </c>
      <c r="D67" s="32">
        <v>3752603.3556910525</v>
      </c>
      <c r="E67" s="32">
        <v>495577.93910316052</v>
      </c>
      <c r="F67" s="17">
        <v>0.13206243562927744</v>
      </c>
      <c r="G67" s="117" t="s">
        <v>154</v>
      </c>
      <c r="H67" s="88">
        <v>6376</v>
      </c>
    </row>
    <row r="68" spans="1:8">
      <c r="A68" s="23">
        <v>59</v>
      </c>
      <c r="B68" s="24" t="s">
        <v>55</v>
      </c>
      <c r="C68" s="32">
        <v>3772022.3607599395</v>
      </c>
      <c r="D68" s="32">
        <v>3334904.9399564001</v>
      </c>
      <c r="E68" s="32">
        <v>437117.42080353945</v>
      </c>
      <c r="F68" s="17">
        <v>0.13107342748104056</v>
      </c>
      <c r="G68" s="117" t="s">
        <v>155</v>
      </c>
      <c r="H68" s="88">
        <v>5648</v>
      </c>
    </row>
    <row r="69" spans="1:8">
      <c r="A69" s="23">
        <v>60</v>
      </c>
      <c r="B69" s="24" t="s">
        <v>108</v>
      </c>
      <c r="C69" s="32">
        <v>21111159.862795454</v>
      </c>
      <c r="D69" s="32">
        <v>18666767.674665444</v>
      </c>
      <c r="E69" s="32">
        <v>2444392.1881300099</v>
      </c>
      <c r="F69" s="17">
        <v>0.13094887292391499</v>
      </c>
      <c r="G69" s="117" t="s">
        <v>165</v>
      </c>
      <c r="H69" s="88">
        <v>31290</v>
      </c>
    </row>
    <row r="70" spans="1:8">
      <c r="A70" s="23">
        <v>61</v>
      </c>
      <c r="B70" s="24" t="s">
        <v>68</v>
      </c>
      <c r="C70" s="32">
        <v>16414020.68266023</v>
      </c>
      <c r="D70" s="32">
        <v>14521056.457728919</v>
      </c>
      <c r="E70" s="32">
        <v>1892964.2249313109</v>
      </c>
      <c r="F70" s="17">
        <v>0.13035995214547702</v>
      </c>
      <c r="G70" s="117" t="s">
        <v>162</v>
      </c>
      <c r="H70" s="88">
        <v>25515</v>
      </c>
    </row>
    <row r="71" spans="1:8">
      <c r="A71" s="23">
        <v>62</v>
      </c>
      <c r="B71" s="24" t="s">
        <v>96</v>
      </c>
      <c r="C71" s="32">
        <v>17288779.135227121</v>
      </c>
      <c r="D71" s="32">
        <v>15305537.102233501</v>
      </c>
      <c r="E71" s="32">
        <v>1983242.0329936203</v>
      </c>
      <c r="F71" s="17">
        <v>0.12957676818177188</v>
      </c>
      <c r="G71" s="117" t="s">
        <v>152</v>
      </c>
      <c r="H71" s="88">
        <v>23340</v>
      </c>
    </row>
    <row r="72" spans="1:8">
      <c r="A72" s="23">
        <v>63</v>
      </c>
      <c r="B72" s="24" t="s">
        <v>9</v>
      </c>
      <c r="C72" s="32">
        <v>29123436.264106099</v>
      </c>
      <c r="D72" s="32">
        <v>25814025.916357271</v>
      </c>
      <c r="E72" s="32">
        <v>3309410.3477488272</v>
      </c>
      <c r="F72" s="17">
        <v>0.12820202313548434</v>
      </c>
      <c r="G72" s="117" t="s">
        <v>156</v>
      </c>
      <c r="H72" s="88">
        <v>39861</v>
      </c>
    </row>
    <row r="73" spans="1:8">
      <c r="A73" s="23">
        <v>64</v>
      </c>
      <c r="B73" s="24" t="s">
        <v>15</v>
      </c>
      <c r="C73" s="32">
        <v>996982.94775165187</v>
      </c>
      <c r="D73" s="32">
        <v>884661.14167070237</v>
      </c>
      <c r="E73" s="32">
        <v>112321.80608094949</v>
      </c>
      <c r="F73" s="17">
        <v>0.12696590908110572</v>
      </c>
      <c r="G73" s="117" t="s">
        <v>154</v>
      </c>
      <c r="H73" s="88">
        <v>1513</v>
      </c>
    </row>
    <row r="74" spans="1:8">
      <c r="A74" s="23">
        <v>65</v>
      </c>
      <c r="B74" s="24" t="s">
        <v>113</v>
      </c>
      <c r="C74" s="32">
        <v>2741845.5855066353</v>
      </c>
      <c r="D74" s="32">
        <v>2434646.1133233951</v>
      </c>
      <c r="E74" s="32">
        <v>307199.47218324011</v>
      </c>
      <c r="F74" s="17">
        <v>0.12617828541984677</v>
      </c>
      <c r="G74" s="117" t="s">
        <v>153</v>
      </c>
      <c r="H74" s="88">
        <v>4256</v>
      </c>
    </row>
    <row r="75" spans="1:8">
      <c r="A75" s="23">
        <v>66</v>
      </c>
      <c r="B75" s="24" t="s">
        <v>58</v>
      </c>
      <c r="C75" s="32">
        <v>4106989.0013959426</v>
      </c>
      <c r="D75" s="32">
        <v>3656576.1514217551</v>
      </c>
      <c r="E75" s="32">
        <v>450412.84997418756</v>
      </c>
      <c r="F75" s="17">
        <v>0.12317885128662165</v>
      </c>
      <c r="G75" s="117" t="s">
        <v>155</v>
      </c>
      <c r="H75" s="88">
        <v>6346</v>
      </c>
    </row>
    <row r="76" spans="1:8">
      <c r="A76" s="23">
        <v>67</v>
      </c>
      <c r="B76" s="24" t="s">
        <v>42</v>
      </c>
      <c r="C76" s="32">
        <v>14811516.029283362</v>
      </c>
      <c r="D76" s="32">
        <v>13203013.86175159</v>
      </c>
      <c r="E76" s="32">
        <v>1608502.1675317716</v>
      </c>
      <c r="F76" s="17">
        <v>0.12182840860233535</v>
      </c>
      <c r="G76" s="117" t="s">
        <v>162</v>
      </c>
      <c r="H76" s="88">
        <v>22916</v>
      </c>
    </row>
    <row r="77" spans="1:8">
      <c r="A77" s="23">
        <v>68</v>
      </c>
      <c r="B77" s="24" t="s">
        <v>61</v>
      </c>
      <c r="C77" s="32">
        <v>19892903.868798036</v>
      </c>
      <c r="D77" s="32">
        <v>17740617.665380187</v>
      </c>
      <c r="E77" s="32">
        <v>2152286.2034178488</v>
      </c>
      <c r="F77" s="17">
        <v>0.12131968818751515</v>
      </c>
      <c r="G77" s="117" t="s">
        <v>152</v>
      </c>
      <c r="H77" s="88">
        <v>23181</v>
      </c>
    </row>
    <row r="78" spans="1:8">
      <c r="A78" s="23">
        <v>69</v>
      </c>
      <c r="B78" s="24" t="s">
        <v>136</v>
      </c>
      <c r="C78" s="32">
        <v>2482864.6745359143</v>
      </c>
      <c r="D78" s="32">
        <v>2215098.8964226404</v>
      </c>
      <c r="E78" s="32">
        <v>267765.7781132739</v>
      </c>
      <c r="F78" s="17">
        <v>0.1208820872719103</v>
      </c>
      <c r="G78" s="117" t="s">
        <v>153</v>
      </c>
      <c r="H78" s="88">
        <v>3849</v>
      </c>
    </row>
    <row r="79" spans="1:8">
      <c r="A79" s="23">
        <v>70</v>
      </c>
      <c r="B79" s="24" t="s">
        <v>72</v>
      </c>
      <c r="C79" s="32">
        <v>1119939.6983183266</v>
      </c>
      <c r="D79" s="32">
        <v>999910.89685748261</v>
      </c>
      <c r="E79" s="32">
        <v>120028.801460844</v>
      </c>
      <c r="F79" s="17">
        <v>0.1200394973572847</v>
      </c>
      <c r="G79" s="117" t="s">
        <v>154</v>
      </c>
      <c r="H79" s="88">
        <v>1712</v>
      </c>
    </row>
    <row r="80" spans="1:8">
      <c r="A80" s="23">
        <v>71</v>
      </c>
      <c r="B80" s="24" t="s">
        <v>97</v>
      </c>
      <c r="C80" s="32">
        <v>17464748.148172677</v>
      </c>
      <c r="D80" s="32">
        <v>15595083.993975002</v>
      </c>
      <c r="E80" s="32">
        <v>1869664.1541976742</v>
      </c>
      <c r="F80" s="17">
        <v>0.11988804644591844</v>
      </c>
      <c r="G80" s="117" t="s">
        <v>164</v>
      </c>
      <c r="H80" s="88">
        <v>26296</v>
      </c>
    </row>
    <row r="81" spans="1:8">
      <c r="A81" s="23">
        <v>72</v>
      </c>
      <c r="B81" s="24" t="s">
        <v>110</v>
      </c>
      <c r="C81" s="32">
        <v>6058926.2268961379</v>
      </c>
      <c r="D81" s="32">
        <v>5411230.1890238505</v>
      </c>
      <c r="E81" s="32">
        <v>647696.03787228744</v>
      </c>
      <c r="F81" s="17">
        <v>0.11969478570438108</v>
      </c>
      <c r="G81" s="117" t="s">
        <v>162</v>
      </c>
      <c r="H81" s="88">
        <v>9479</v>
      </c>
    </row>
    <row r="82" spans="1:8">
      <c r="A82" s="23">
        <v>73</v>
      </c>
      <c r="B82" s="24" t="s">
        <v>106</v>
      </c>
      <c r="C82" s="32">
        <v>20799757.994108159</v>
      </c>
      <c r="D82" s="32">
        <v>18578205.513861064</v>
      </c>
      <c r="E82" s="32">
        <v>2221552.4802470952</v>
      </c>
      <c r="F82" s="17">
        <v>0.11957842099386884</v>
      </c>
      <c r="G82" s="117" t="s">
        <v>164</v>
      </c>
      <c r="H82" s="88">
        <v>31954</v>
      </c>
    </row>
    <row r="83" spans="1:8">
      <c r="A83" s="23">
        <v>74</v>
      </c>
      <c r="B83" s="24" t="s">
        <v>44</v>
      </c>
      <c r="C83" s="32">
        <v>8210188.9456416126</v>
      </c>
      <c r="D83" s="32">
        <v>7340529.7645756993</v>
      </c>
      <c r="E83" s="32">
        <v>869659.18106591329</v>
      </c>
      <c r="F83" s="17">
        <v>0.11847362642172765</v>
      </c>
      <c r="G83" s="117" t="s">
        <v>152</v>
      </c>
      <c r="H83" s="88">
        <v>9632</v>
      </c>
    </row>
    <row r="84" spans="1:8">
      <c r="A84" s="23">
        <v>75</v>
      </c>
      <c r="B84" s="24" t="s">
        <v>37</v>
      </c>
      <c r="C84" s="32">
        <v>2000143.7635425823</v>
      </c>
      <c r="D84" s="32">
        <v>1789918.5516632325</v>
      </c>
      <c r="E84" s="32">
        <v>210225.21187934978</v>
      </c>
      <c r="F84" s="17">
        <v>0.11744959662215004</v>
      </c>
      <c r="G84" s="117" t="s">
        <v>154</v>
      </c>
      <c r="H84" s="88">
        <v>3005</v>
      </c>
    </row>
    <row r="85" spans="1:8">
      <c r="A85" s="23">
        <v>76</v>
      </c>
      <c r="B85" s="24" t="s">
        <v>32</v>
      </c>
      <c r="C85" s="32">
        <v>1802494.4470480639</v>
      </c>
      <c r="D85" s="32">
        <v>1622444.4591390104</v>
      </c>
      <c r="E85" s="32">
        <v>180049.98790905345</v>
      </c>
      <c r="F85" s="17">
        <v>0.1109745155803985</v>
      </c>
      <c r="G85" s="117" t="s">
        <v>151</v>
      </c>
      <c r="H85" s="88">
        <v>2944</v>
      </c>
    </row>
    <row r="86" spans="1:8">
      <c r="A86" s="23">
        <v>77</v>
      </c>
      <c r="B86" s="24" t="s">
        <v>91</v>
      </c>
      <c r="C86" s="32">
        <v>1552023.2116183406</v>
      </c>
      <c r="D86" s="32">
        <v>1397351.8784390534</v>
      </c>
      <c r="E86" s="32">
        <v>154671.33317928715</v>
      </c>
      <c r="F86" s="17">
        <v>0.11068889344612787</v>
      </c>
      <c r="G86" s="117" t="s">
        <v>151</v>
      </c>
      <c r="H86" s="88">
        <v>2395</v>
      </c>
    </row>
    <row r="87" spans="1:8">
      <c r="A87" s="23">
        <v>78</v>
      </c>
      <c r="B87" s="24" t="s">
        <v>92</v>
      </c>
      <c r="C87" s="32">
        <v>2491253.6041202657</v>
      </c>
      <c r="D87" s="32">
        <v>2246546.4003902948</v>
      </c>
      <c r="E87" s="32">
        <v>244707.20372997085</v>
      </c>
      <c r="F87" s="17">
        <v>0.10892595126789173</v>
      </c>
      <c r="G87" s="117" t="s">
        <v>155</v>
      </c>
      <c r="H87" s="88">
        <v>3884</v>
      </c>
    </row>
    <row r="88" spans="1:8">
      <c r="A88" s="23">
        <v>79</v>
      </c>
      <c r="B88" s="24" t="s">
        <v>95</v>
      </c>
      <c r="C88" s="32">
        <v>2568467.5253974725</v>
      </c>
      <c r="D88" s="32">
        <v>2316369.0707786288</v>
      </c>
      <c r="E88" s="32">
        <v>252098.45461884374</v>
      </c>
      <c r="F88" s="17">
        <v>0.10883345741363359</v>
      </c>
      <c r="G88" s="117" t="s">
        <v>155</v>
      </c>
      <c r="H88" s="88">
        <v>3987</v>
      </c>
    </row>
    <row r="89" spans="1:8">
      <c r="A89" s="23">
        <v>80</v>
      </c>
      <c r="B89" s="24" t="s">
        <v>104</v>
      </c>
      <c r="C89" s="32">
        <v>8711811.9655761477</v>
      </c>
      <c r="D89" s="32">
        <v>7867990.5316629782</v>
      </c>
      <c r="E89" s="32">
        <v>843821.43391316943</v>
      </c>
      <c r="F89" s="17">
        <v>0.10724738807417178</v>
      </c>
      <c r="G89" s="117" t="s">
        <v>152</v>
      </c>
      <c r="H89" s="88">
        <v>10571</v>
      </c>
    </row>
    <row r="90" spans="1:8">
      <c r="A90" s="23">
        <v>81</v>
      </c>
      <c r="B90" s="24" t="s">
        <v>19</v>
      </c>
      <c r="C90" s="32">
        <v>4923902.0590087287</v>
      </c>
      <c r="D90" s="32">
        <v>4459230.8526478596</v>
      </c>
      <c r="E90" s="32">
        <v>464671.20636086911</v>
      </c>
      <c r="F90" s="17">
        <v>0.10420433965309295</v>
      </c>
      <c r="G90" s="117" t="s">
        <v>155</v>
      </c>
      <c r="H90" s="88">
        <v>7586</v>
      </c>
    </row>
    <row r="91" spans="1:8">
      <c r="A91" s="23">
        <v>82</v>
      </c>
      <c r="B91" s="24" t="s">
        <v>81</v>
      </c>
      <c r="C91" s="32">
        <v>3656122.2340719691</v>
      </c>
      <c r="D91" s="32">
        <v>3320721.3597833123</v>
      </c>
      <c r="E91" s="32">
        <v>335400.87428865675</v>
      </c>
      <c r="F91" s="17">
        <v>0.10100241421958467</v>
      </c>
      <c r="G91" s="117" t="s">
        <v>155</v>
      </c>
      <c r="H91" s="88">
        <v>5676</v>
      </c>
    </row>
    <row r="92" spans="1:8">
      <c r="A92" s="23">
        <v>83</v>
      </c>
      <c r="B92" s="24" t="s">
        <v>82</v>
      </c>
      <c r="C92" s="32">
        <v>6476520.100337212</v>
      </c>
      <c r="D92" s="32">
        <v>5890971.7828222318</v>
      </c>
      <c r="E92" s="32">
        <v>585548.31751498021</v>
      </c>
      <c r="F92" s="17">
        <v>9.9397576342566962E-2</v>
      </c>
      <c r="G92" s="117" t="s">
        <v>163</v>
      </c>
      <c r="H92" s="88">
        <v>10497</v>
      </c>
    </row>
    <row r="93" spans="1:8">
      <c r="A93" s="23">
        <v>84</v>
      </c>
      <c r="B93" s="24" t="s">
        <v>23</v>
      </c>
      <c r="C93" s="32">
        <v>734302.38126601698</v>
      </c>
      <c r="D93" s="32">
        <v>670689.82326242793</v>
      </c>
      <c r="E93" s="32">
        <v>63612.558003589045</v>
      </c>
      <c r="F93" s="17">
        <v>9.4846463741106612E-2</v>
      </c>
      <c r="G93" s="117" t="s">
        <v>151</v>
      </c>
      <c r="H93" s="88">
        <v>1176</v>
      </c>
    </row>
    <row r="94" spans="1:8">
      <c r="A94" s="23">
        <v>85</v>
      </c>
      <c r="B94" s="24" t="s">
        <v>4</v>
      </c>
      <c r="C94" s="32">
        <v>46475017.110388011</v>
      </c>
      <c r="D94" s="32">
        <v>42489413.836869523</v>
      </c>
      <c r="E94" s="32">
        <v>3985603.2735184878</v>
      </c>
      <c r="F94" s="17">
        <v>9.3802265402401108E-2</v>
      </c>
      <c r="G94" s="117" t="s">
        <v>157</v>
      </c>
      <c r="H94" s="88">
        <v>57371</v>
      </c>
    </row>
    <row r="95" spans="1:8">
      <c r="A95" s="23">
        <v>86</v>
      </c>
      <c r="B95" s="24" t="s">
        <v>105</v>
      </c>
      <c r="C95" s="32">
        <v>2314759.6457874412</v>
      </c>
      <c r="D95" s="32">
        <v>2118455.6355035068</v>
      </c>
      <c r="E95" s="32">
        <v>196304.01028393442</v>
      </c>
      <c r="F95" s="17">
        <v>9.2663734370475703E-2</v>
      </c>
      <c r="G95" s="117" t="s">
        <v>153</v>
      </c>
      <c r="H95" s="88">
        <v>3610</v>
      </c>
    </row>
    <row r="96" spans="1:8">
      <c r="A96" s="23">
        <v>87</v>
      </c>
      <c r="B96" s="24" t="s">
        <v>29</v>
      </c>
      <c r="C96" s="32">
        <v>5845694.2182967672</v>
      </c>
      <c r="D96" s="32">
        <v>5355252.1535197124</v>
      </c>
      <c r="E96" s="32">
        <v>490442.06477705482</v>
      </c>
      <c r="F96" s="17">
        <v>9.1581507409453033E-2</v>
      </c>
      <c r="G96" s="117" t="s">
        <v>152</v>
      </c>
      <c r="H96" s="88">
        <v>7081</v>
      </c>
    </row>
    <row r="97" spans="1:8">
      <c r="A97" s="23">
        <v>88</v>
      </c>
      <c r="B97" s="24" t="s">
        <v>93</v>
      </c>
      <c r="C97" s="32">
        <v>3439725.4076053547</v>
      </c>
      <c r="D97" s="32">
        <v>3169000.1113758287</v>
      </c>
      <c r="E97" s="32">
        <v>270725.29622952593</v>
      </c>
      <c r="F97" s="17">
        <v>8.542924793776363E-2</v>
      </c>
      <c r="G97" s="117" t="s">
        <v>153</v>
      </c>
      <c r="H97" s="88">
        <v>5538</v>
      </c>
    </row>
    <row r="98" spans="1:8">
      <c r="A98" s="23">
        <v>89</v>
      </c>
      <c r="B98" s="24" t="s">
        <v>16</v>
      </c>
      <c r="C98" s="32">
        <v>10954024.877680127</v>
      </c>
      <c r="D98" s="32">
        <v>10092492.181970473</v>
      </c>
      <c r="E98" s="32">
        <v>861532.6957096532</v>
      </c>
      <c r="F98" s="17">
        <v>8.5363721881174248E-2</v>
      </c>
      <c r="G98" s="117" t="s">
        <v>162</v>
      </c>
      <c r="H98" s="88">
        <v>17332</v>
      </c>
    </row>
    <row r="99" spans="1:8">
      <c r="A99" s="23">
        <v>90</v>
      </c>
      <c r="B99" s="24" t="s">
        <v>71</v>
      </c>
      <c r="C99" s="32">
        <v>2192744.5266871173</v>
      </c>
      <c r="D99" s="32">
        <v>2020787.6946292999</v>
      </c>
      <c r="E99" s="32">
        <v>171956.83205781737</v>
      </c>
      <c r="F99" s="17">
        <v>8.5093962376568077E-2</v>
      </c>
      <c r="G99" s="117" t="s">
        <v>153</v>
      </c>
      <c r="H99" s="88">
        <v>3458</v>
      </c>
    </row>
    <row r="100" spans="1:8">
      <c r="A100" s="23">
        <v>91</v>
      </c>
      <c r="B100" s="24" t="s">
        <v>98</v>
      </c>
      <c r="C100" s="32">
        <v>4809301.8422484268</v>
      </c>
      <c r="D100" s="32">
        <v>4440546.30689363</v>
      </c>
      <c r="E100" s="32">
        <v>368755.5353547968</v>
      </c>
      <c r="F100" s="17">
        <v>8.3042830739616491E-2</v>
      </c>
      <c r="G100" s="117" t="s">
        <v>152</v>
      </c>
      <c r="H100" s="88">
        <v>6232</v>
      </c>
    </row>
    <row r="101" spans="1:8">
      <c r="A101" s="23">
        <v>92</v>
      </c>
      <c r="B101" s="24" t="s">
        <v>48</v>
      </c>
      <c r="C101" s="32">
        <v>1559802.5154334614</v>
      </c>
      <c r="D101" s="32">
        <v>1443291.1069367973</v>
      </c>
      <c r="E101" s="32">
        <v>116511.40849666414</v>
      </c>
      <c r="F101" s="17">
        <v>8.072620134405506E-2</v>
      </c>
      <c r="G101" s="117" t="s">
        <v>153</v>
      </c>
      <c r="H101" s="88">
        <v>2429</v>
      </c>
    </row>
    <row r="102" spans="1:8">
      <c r="A102" s="23">
        <v>93</v>
      </c>
      <c r="B102" s="24" t="s">
        <v>31</v>
      </c>
      <c r="C102" s="32">
        <v>1745789.8894044599</v>
      </c>
      <c r="D102" s="32">
        <v>1616777.0767147348</v>
      </c>
      <c r="E102" s="32">
        <v>129012.81268972508</v>
      </c>
      <c r="F102" s="17">
        <v>7.9796290130409897E-2</v>
      </c>
      <c r="G102" s="117" t="s">
        <v>153</v>
      </c>
      <c r="H102" s="88">
        <v>2788</v>
      </c>
    </row>
    <row r="103" spans="1:8">
      <c r="A103" s="23">
        <v>94</v>
      </c>
      <c r="B103" s="24" t="s">
        <v>14</v>
      </c>
      <c r="C103" s="32">
        <v>3405198.1985150464</v>
      </c>
      <c r="D103" s="32">
        <v>3157110.1081384942</v>
      </c>
      <c r="E103" s="32">
        <v>248088.09037655219</v>
      </c>
      <c r="F103" s="17">
        <v>7.8580753245514945E-2</v>
      </c>
      <c r="G103" s="117" t="s">
        <v>152</v>
      </c>
      <c r="H103" s="88">
        <v>5359</v>
      </c>
    </row>
    <row r="104" spans="1:8">
      <c r="A104" s="23">
        <v>95</v>
      </c>
      <c r="B104" s="24" t="s">
        <v>109</v>
      </c>
      <c r="C104" s="32">
        <v>1751567.6891456486</v>
      </c>
      <c r="D104" s="32">
        <v>1625511.7488080377</v>
      </c>
      <c r="E104" s="32">
        <v>126055.9403376109</v>
      </c>
      <c r="F104" s="17">
        <v>7.7548464617401613E-2</v>
      </c>
      <c r="G104" s="117" t="s">
        <v>154</v>
      </c>
      <c r="H104" s="88">
        <v>2656</v>
      </c>
    </row>
    <row r="105" spans="1:8">
      <c r="A105" s="23">
        <v>96</v>
      </c>
      <c r="B105" s="24" t="s">
        <v>59</v>
      </c>
      <c r="C105" s="32">
        <v>16163807.742303677</v>
      </c>
      <c r="D105" s="32">
        <v>15066757.199643772</v>
      </c>
      <c r="E105" s="32">
        <v>1097050.5426599048</v>
      </c>
      <c r="F105" s="17">
        <v>7.2812651596047662E-2</v>
      </c>
      <c r="G105" s="117" t="s">
        <v>164</v>
      </c>
      <c r="H105" s="88">
        <v>25254</v>
      </c>
    </row>
    <row r="106" spans="1:8">
      <c r="A106" s="23">
        <v>97</v>
      </c>
      <c r="B106" s="24" t="s">
        <v>67</v>
      </c>
      <c r="C106" s="32">
        <v>8279329.5105015645</v>
      </c>
      <c r="D106" s="32">
        <v>7797654.536238323</v>
      </c>
      <c r="E106" s="32">
        <v>481674.97426324151</v>
      </c>
      <c r="F106" s="17">
        <v>6.1771776631644348E-2</v>
      </c>
      <c r="G106" s="117" t="s">
        <v>163</v>
      </c>
      <c r="H106" s="88">
        <v>13959</v>
      </c>
    </row>
    <row r="107" spans="1:8">
      <c r="A107" s="23">
        <v>98</v>
      </c>
      <c r="B107" s="24" t="s">
        <v>12</v>
      </c>
      <c r="C107" s="32">
        <v>6095695.7993607139</v>
      </c>
      <c r="D107" s="32">
        <v>5750609.2994299196</v>
      </c>
      <c r="E107" s="32">
        <v>345086.49993079435</v>
      </c>
      <c r="F107" s="17">
        <v>6.0008684638861443E-2</v>
      </c>
      <c r="G107" s="117" t="s">
        <v>154</v>
      </c>
      <c r="H107" s="88">
        <v>9396</v>
      </c>
    </row>
    <row r="108" spans="1:8">
      <c r="A108" s="23">
        <v>99</v>
      </c>
      <c r="B108" s="24" t="s">
        <v>52</v>
      </c>
      <c r="C108" s="32">
        <v>5828639.5831173556</v>
      </c>
      <c r="D108" s="32">
        <v>5501003.6675476199</v>
      </c>
      <c r="E108" s="32">
        <v>327635.91556973569</v>
      </c>
      <c r="F108" s="17">
        <v>5.9559297788252197E-2</v>
      </c>
      <c r="G108" s="117" t="s">
        <v>152</v>
      </c>
      <c r="H108" s="88">
        <v>9016</v>
      </c>
    </row>
    <row r="109" spans="1:8">
      <c r="A109" s="23">
        <v>100</v>
      </c>
      <c r="B109" s="24" t="s">
        <v>102</v>
      </c>
      <c r="C109" s="32">
        <v>3416481.6854079855</v>
      </c>
      <c r="D109" s="32">
        <v>3238769.4251749292</v>
      </c>
      <c r="E109" s="32">
        <v>177712.26023305627</v>
      </c>
      <c r="F109" s="17">
        <v>5.48703031625839E-2</v>
      </c>
      <c r="G109" s="117" t="s">
        <v>154</v>
      </c>
      <c r="H109" s="88">
        <v>5343</v>
      </c>
    </row>
    <row r="110" spans="1:8">
      <c r="A110" s="23">
        <v>101</v>
      </c>
      <c r="B110" s="24" t="s">
        <v>85</v>
      </c>
      <c r="C110" s="32">
        <v>2178049.3015937796</v>
      </c>
      <c r="D110" s="32">
        <v>2067403.6174740437</v>
      </c>
      <c r="E110" s="32">
        <v>110645.68411973584</v>
      </c>
      <c r="F110" s="17">
        <v>5.3519149905968844E-2</v>
      </c>
      <c r="G110" s="117" t="s">
        <v>153</v>
      </c>
      <c r="H110" s="88">
        <v>3457</v>
      </c>
    </row>
    <row r="111" spans="1:8">
      <c r="A111" s="23">
        <v>102</v>
      </c>
      <c r="B111" s="24" t="s">
        <v>46</v>
      </c>
      <c r="C111" s="32">
        <v>4806219.623758819</v>
      </c>
      <c r="D111" s="32">
        <v>4576647.0989617519</v>
      </c>
      <c r="E111" s="32">
        <v>229572.52479706705</v>
      </c>
      <c r="F111" s="17">
        <v>5.0161727533929223E-2</v>
      </c>
      <c r="G111" s="117" t="s">
        <v>151</v>
      </c>
      <c r="H111" s="88">
        <v>8027</v>
      </c>
    </row>
    <row r="112" spans="1:8">
      <c r="A112" s="23">
        <v>103</v>
      </c>
      <c r="B112" s="24" t="s">
        <v>83</v>
      </c>
      <c r="C112" s="32">
        <v>3786689.4811641872</v>
      </c>
      <c r="D112" s="32">
        <v>3612754.8087221291</v>
      </c>
      <c r="E112" s="32">
        <v>173934.6724420581</v>
      </c>
      <c r="F112" s="17">
        <v>4.8144610318456849E-2</v>
      </c>
      <c r="G112" s="117" t="s">
        <v>154</v>
      </c>
      <c r="H112" s="88">
        <v>5875</v>
      </c>
    </row>
    <row r="113" spans="1:8">
      <c r="A113" s="23">
        <v>104</v>
      </c>
      <c r="B113" s="24" t="s">
        <v>65</v>
      </c>
      <c r="C113" s="32">
        <v>7606092.6111364849</v>
      </c>
      <c r="D113" s="32">
        <v>7273524.1889691306</v>
      </c>
      <c r="E113" s="32">
        <v>332568.42216735426</v>
      </c>
      <c r="F113" s="17">
        <v>4.5723147889123794E-2</v>
      </c>
      <c r="G113" s="117" t="s">
        <v>163</v>
      </c>
      <c r="H113" s="88">
        <v>12759</v>
      </c>
    </row>
    <row r="114" spans="1:8">
      <c r="A114" s="23">
        <v>105</v>
      </c>
      <c r="B114" s="24" t="s">
        <v>21</v>
      </c>
      <c r="C114" s="32">
        <v>9346946.8829484489</v>
      </c>
      <c r="D114" s="32">
        <v>8949378.6974788792</v>
      </c>
      <c r="E114" s="32">
        <v>397568.18546956964</v>
      </c>
      <c r="F114" s="17">
        <v>4.4424110199020594E-2</v>
      </c>
      <c r="G114" s="117" t="s">
        <v>152</v>
      </c>
      <c r="H114" s="88">
        <v>10505</v>
      </c>
    </row>
    <row r="115" spans="1:8">
      <c r="A115" s="23">
        <v>106</v>
      </c>
      <c r="B115" s="24" t="s">
        <v>24</v>
      </c>
      <c r="C115" s="32">
        <v>8457965.1694021057</v>
      </c>
      <c r="D115" s="32">
        <v>8099978.9235466477</v>
      </c>
      <c r="E115" s="32">
        <v>357986.24585545808</v>
      </c>
      <c r="F115" s="17">
        <v>4.4195947820900194E-2</v>
      </c>
      <c r="G115" s="117" t="s">
        <v>163</v>
      </c>
      <c r="H115" s="88">
        <v>13894</v>
      </c>
    </row>
    <row r="116" spans="1:8">
      <c r="A116" s="23">
        <v>107</v>
      </c>
      <c r="B116" s="24" t="s">
        <v>53</v>
      </c>
      <c r="C116" s="32">
        <v>3700109.1505526649</v>
      </c>
      <c r="D116" s="32">
        <v>3545287.1535857618</v>
      </c>
      <c r="E116" s="32">
        <v>154821.9969669031</v>
      </c>
      <c r="F116" s="17">
        <v>4.3669804520718003E-2</v>
      </c>
      <c r="G116" s="117" t="s">
        <v>151</v>
      </c>
      <c r="H116" s="88">
        <v>6175</v>
      </c>
    </row>
    <row r="117" spans="1:8">
      <c r="A117" s="23">
        <v>108</v>
      </c>
      <c r="B117" s="24" t="s">
        <v>86</v>
      </c>
      <c r="C117" s="32">
        <v>17488450.173818398</v>
      </c>
      <c r="D117" s="32">
        <v>16780602.649303325</v>
      </c>
      <c r="E117" s="32">
        <v>707847.52451507375</v>
      </c>
      <c r="F117" s="17">
        <v>4.218248529616786E-2</v>
      </c>
      <c r="G117" s="117" t="s">
        <v>151</v>
      </c>
      <c r="H117" s="88">
        <v>29257</v>
      </c>
    </row>
    <row r="118" spans="1:8">
      <c r="A118" s="23">
        <v>109</v>
      </c>
      <c r="B118" s="24" t="s">
        <v>33</v>
      </c>
      <c r="C118" s="32">
        <v>4905717.578213986</v>
      </c>
      <c r="D118" s="32">
        <v>4733258.053312473</v>
      </c>
      <c r="E118" s="32">
        <v>172459.52490151301</v>
      </c>
      <c r="F118" s="17">
        <v>3.643569037627703E-2</v>
      </c>
      <c r="G118" s="117" t="s">
        <v>151</v>
      </c>
      <c r="H118" s="88">
        <v>8194</v>
      </c>
    </row>
    <row r="119" spans="1:8">
      <c r="A119" s="23">
        <v>110</v>
      </c>
      <c r="B119" s="24" t="s">
        <v>112</v>
      </c>
      <c r="C119" s="32">
        <v>1260277.2212838628</v>
      </c>
      <c r="D119" s="32">
        <v>1218448.0914440027</v>
      </c>
      <c r="E119" s="32">
        <v>41829.129839860136</v>
      </c>
      <c r="F119" s="17">
        <v>3.4329841487369173E-2</v>
      </c>
      <c r="G119" s="117" t="s">
        <v>151</v>
      </c>
      <c r="H119" s="88">
        <v>2124</v>
      </c>
    </row>
    <row r="120" spans="1:8">
      <c r="A120" s="23">
        <v>111</v>
      </c>
      <c r="B120" s="24" t="s">
        <v>87</v>
      </c>
      <c r="C120" s="32">
        <v>3241400.5988365039</v>
      </c>
      <c r="D120" s="32">
        <v>3136981.5510771126</v>
      </c>
      <c r="E120" s="32">
        <v>104419.04775939137</v>
      </c>
      <c r="F120" s="17">
        <v>3.3286471743366741E-2</v>
      </c>
      <c r="G120" s="117" t="s">
        <v>151</v>
      </c>
      <c r="H120" s="88">
        <v>5563</v>
      </c>
    </row>
    <row r="121" spans="1:8">
      <c r="A121" s="23">
        <v>112</v>
      </c>
      <c r="B121" s="24" t="s">
        <v>111</v>
      </c>
      <c r="C121" s="32">
        <v>2117862.9103028057</v>
      </c>
      <c r="D121" s="32">
        <v>2052418.8880358988</v>
      </c>
      <c r="E121" s="32">
        <v>65444.022266906919</v>
      </c>
      <c r="F121" s="17">
        <v>3.1886289221171094E-2</v>
      </c>
      <c r="G121" s="117" t="s">
        <v>153</v>
      </c>
      <c r="H121" s="88">
        <v>3506</v>
      </c>
    </row>
    <row r="122" spans="1:8">
      <c r="A122" s="23">
        <v>113</v>
      </c>
      <c r="B122" s="24" t="s">
        <v>117</v>
      </c>
      <c r="C122" s="32">
        <v>3337322.5340521014</v>
      </c>
      <c r="D122" s="32">
        <v>3265945.0488051018</v>
      </c>
      <c r="E122" s="32">
        <v>71377.485246999655</v>
      </c>
      <c r="F122" s="17">
        <v>2.1855078447542864E-2</v>
      </c>
      <c r="G122" s="117" t="s">
        <v>151</v>
      </c>
      <c r="H122" s="88">
        <v>5498</v>
      </c>
    </row>
    <row r="123" spans="1:8">
      <c r="A123" s="23">
        <v>114</v>
      </c>
      <c r="B123" s="24" t="s">
        <v>40</v>
      </c>
      <c r="C123" s="32">
        <v>8187089.2251918502</v>
      </c>
      <c r="D123" s="32">
        <v>8037324.5544394944</v>
      </c>
      <c r="E123" s="32">
        <v>149764.67075235583</v>
      </c>
      <c r="F123" s="17">
        <v>1.8633647271296461E-2</v>
      </c>
      <c r="G123" s="117" t="s">
        <v>152</v>
      </c>
      <c r="H123" s="88">
        <v>8357</v>
      </c>
    </row>
    <row r="124" spans="1:8">
      <c r="A124" s="23">
        <v>115</v>
      </c>
      <c r="B124" s="24" t="s">
        <v>34</v>
      </c>
      <c r="C124" s="32">
        <v>14207746.198220842</v>
      </c>
      <c r="D124" s="32">
        <v>14020622.041105172</v>
      </c>
      <c r="E124" s="32">
        <v>187124.15711566992</v>
      </c>
      <c r="F124" s="17">
        <v>1.3346352006855744E-2</v>
      </c>
      <c r="G124" s="117" t="s">
        <v>151</v>
      </c>
      <c r="H124" s="88">
        <v>24838</v>
      </c>
    </row>
    <row r="125" spans="1:8">
      <c r="A125" s="23">
        <v>116</v>
      </c>
      <c r="B125" s="24" t="s">
        <v>10</v>
      </c>
      <c r="C125" s="32">
        <v>2266894.7043528613</v>
      </c>
      <c r="D125" s="32">
        <v>2242382.3526081936</v>
      </c>
      <c r="E125" s="32">
        <v>24512.351744667627</v>
      </c>
      <c r="F125" s="17">
        <v>1.0931388090954508E-2</v>
      </c>
      <c r="G125" s="117" t="s">
        <v>151</v>
      </c>
      <c r="H125" s="88">
        <v>3879</v>
      </c>
    </row>
    <row r="126" spans="1:8">
      <c r="A126" s="23">
        <v>117</v>
      </c>
      <c r="B126" s="24" t="s">
        <v>56</v>
      </c>
      <c r="C126" s="32">
        <v>10034999.608740505</v>
      </c>
      <c r="D126" s="32">
        <v>9970794.7893637698</v>
      </c>
      <c r="E126" s="32">
        <v>64204.819376735017</v>
      </c>
      <c r="F126" s="17">
        <v>6.4392880139529929E-3</v>
      </c>
      <c r="G126" s="117" t="s">
        <v>163</v>
      </c>
      <c r="H126" s="88">
        <v>17437</v>
      </c>
    </row>
    <row r="127" spans="1:8">
      <c r="A127" s="23">
        <v>118</v>
      </c>
      <c r="B127" s="24" t="s">
        <v>118</v>
      </c>
      <c r="C127" s="32">
        <v>3635327.56079156</v>
      </c>
      <c r="D127" s="32">
        <v>3669861.6353702666</v>
      </c>
      <c r="E127" s="32">
        <v>-34534.074578706641</v>
      </c>
      <c r="F127" s="17">
        <v>-9.4101843638643157E-3</v>
      </c>
      <c r="G127" s="117" t="s">
        <v>151</v>
      </c>
      <c r="H127" s="88">
        <v>6361</v>
      </c>
    </row>
    <row r="128" spans="1:8">
      <c r="A128" s="25">
        <v>119</v>
      </c>
      <c r="B128" s="26" t="s">
        <v>119</v>
      </c>
      <c r="C128" s="33">
        <v>1889011.9571110723</v>
      </c>
      <c r="D128" s="33">
        <v>1909034.0706164234</v>
      </c>
      <c r="E128" s="33">
        <v>-20022.113505351124</v>
      </c>
      <c r="F128" s="105">
        <v>-1.0488085997797825E-2</v>
      </c>
      <c r="G128" s="118" t="s">
        <v>151</v>
      </c>
      <c r="H128" s="89">
        <v>3271</v>
      </c>
    </row>
  </sheetData>
  <sortState ref="B9:H128">
    <sortCondition descending="1" ref="F7:F125"/>
  </sortState>
  <mergeCells count="10">
    <mergeCell ref="G1:H1"/>
    <mergeCell ref="G7:G8"/>
    <mergeCell ref="H7:H8"/>
    <mergeCell ref="A3:H3"/>
    <mergeCell ref="A5:H5"/>
    <mergeCell ref="E7:F7"/>
    <mergeCell ref="C7:C8"/>
    <mergeCell ref="D7:D8"/>
    <mergeCell ref="A7:A8"/>
    <mergeCell ref="B7:B8"/>
  </mergeCells>
  <pageMargins left="0.70866141732283472" right="0.70866141732283472" top="0.74803149606299213" bottom="0.55118110236220474" header="0.31496062992125984" footer="0.31496062992125984"/>
  <pageSetup paperSize="9" scale="86" orientation="portrait" verticalDpi="0" r:id="rId1"/>
  <headerFooter>
    <oddFooter>&amp;L&amp;"Times New Roman,Regular"&amp;11Latvijas Pašvaldību savienība, 2017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zoomScaleNormal="100" workbookViewId="0">
      <selection activeCell="A3" sqref="A3:V3"/>
    </sheetView>
  </sheetViews>
  <sheetFormatPr defaultRowHeight="12.75"/>
  <sheetData>
    <row r="1" spans="1:22" ht="15">
      <c r="T1" s="387" t="s">
        <v>284</v>
      </c>
      <c r="U1" s="387"/>
    </row>
    <row r="3" spans="1:22" s="250" customFormat="1" ht="32.1" customHeight="1">
      <c r="A3" s="403" t="s">
        <v>296</v>
      </c>
      <c r="B3" s="444"/>
      <c r="C3" s="444"/>
      <c r="D3" s="444"/>
      <c r="E3" s="444"/>
      <c r="F3" s="444"/>
      <c r="G3" s="444"/>
      <c r="H3" s="444"/>
      <c r="I3" s="444"/>
      <c r="J3" s="444"/>
      <c r="K3" s="444"/>
      <c r="L3" s="444"/>
      <c r="M3" s="444"/>
      <c r="N3" s="444"/>
      <c r="O3" s="444"/>
      <c r="P3" s="444"/>
      <c r="Q3" s="444"/>
      <c r="R3" s="444"/>
      <c r="S3" s="444"/>
      <c r="T3" s="444"/>
      <c r="U3" s="444"/>
      <c r="V3" s="444"/>
    </row>
  </sheetData>
  <mergeCells count="2">
    <mergeCell ref="A3:V3"/>
    <mergeCell ref="T1:U1"/>
  </mergeCells>
  <pageMargins left="0.7" right="0.7" top="0.75" bottom="0.75" header="0.3" footer="0.3"/>
  <pageSetup paperSize="9" scale="63" orientation="landscape" verticalDpi="0" r:id="rId1"/>
  <headerFooter>
    <oddFooter>&amp;L&amp;"Times New Roman,Regular"&amp;11Latvijas Pašvaldību savienība, 2017</oddFooter>
  </headerFooter>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Q1:R1"/>
  <sheetViews>
    <sheetView zoomScaleNormal="100" workbookViewId="0">
      <selection activeCell="X16" sqref="X16"/>
    </sheetView>
  </sheetViews>
  <sheetFormatPr defaultRowHeight="12.75"/>
  <sheetData>
    <row r="1" spans="17:18" ht="15">
      <c r="Q1" s="387" t="s">
        <v>285</v>
      </c>
      <c r="R1" s="387"/>
    </row>
  </sheetData>
  <mergeCells count="1">
    <mergeCell ref="Q1:R1"/>
  </mergeCells>
  <pageMargins left="0.7" right="0.7" top="0.75" bottom="0.75" header="0.3" footer="0.3"/>
  <pageSetup paperSize="9" scale="77" orientation="landscape" horizontalDpi="0" verticalDpi="0" r:id="rId1"/>
  <drawing r:id="rId2"/>
  <legacyDrawing r:id="rId3"/>
  <oleObjects>
    <mc:AlternateContent xmlns:mc="http://schemas.openxmlformats.org/markup-compatibility/2006">
      <mc:Choice Requires="x14">
        <oleObject progId="Acrobat Document" shapeId="27649" r:id="rId4">
          <objectPr defaultSize="0" autoPict="0" r:id="rId5">
            <anchor moveWithCells="1">
              <from>
                <xdr:col>0</xdr:col>
                <xdr:colOff>57150</xdr:colOff>
                <xdr:row>1</xdr:row>
                <xdr:rowOff>38100</xdr:rowOff>
              </from>
              <to>
                <xdr:col>18</xdr:col>
                <xdr:colOff>552450</xdr:colOff>
                <xdr:row>50</xdr:row>
                <xdr:rowOff>76200</xdr:rowOff>
              </to>
            </anchor>
          </objectPr>
        </oleObject>
      </mc:Choice>
      <mc:Fallback>
        <oleObject progId="Acrobat Document" shapeId="27649"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
  <sheetViews>
    <sheetView zoomScaleNormal="100" workbookViewId="0">
      <selection activeCell="F1" sqref="F1:G1"/>
    </sheetView>
  </sheetViews>
  <sheetFormatPr defaultRowHeight="12.75"/>
  <cols>
    <col min="1" max="1" width="4.140625" customWidth="1"/>
    <col min="2" max="2" width="19.5703125" customWidth="1"/>
    <col min="3" max="4" width="12.7109375" customWidth="1"/>
    <col min="5" max="6" width="11.7109375" customWidth="1"/>
    <col min="7" max="7" width="19" customWidth="1"/>
  </cols>
  <sheetData>
    <row r="1" spans="1:7" ht="15">
      <c r="F1" s="387" t="s">
        <v>286</v>
      </c>
      <c r="G1" s="387"/>
    </row>
    <row r="3" spans="1:7" ht="41.25" customHeight="1">
      <c r="A3" s="441" t="s">
        <v>228</v>
      </c>
      <c r="B3" s="372"/>
      <c r="C3" s="372"/>
      <c r="D3" s="372"/>
      <c r="E3" s="372"/>
      <c r="F3" s="372"/>
      <c r="G3" s="373"/>
    </row>
    <row r="4" spans="1:7" ht="12.75" customHeight="1">
      <c r="A4" s="245"/>
      <c r="B4" s="243"/>
      <c r="C4" s="243"/>
      <c r="D4" s="243"/>
      <c r="E4" s="243"/>
      <c r="F4" s="243"/>
      <c r="G4" s="244"/>
    </row>
    <row r="5" spans="1:7" ht="12.75" customHeight="1">
      <c r="A5" s="445" t="s">
        <v>229</v>
      </c>
      <c r="B5" s="446"/>
      <c r="C5" s="446"/>
      <c r="D5" s="446"/>
      <c r="E5" s="446"/>
      <c r="F5" s="446"/>
      <c r="G5" s="446"/>
    </row>
    <row r="7" spans="1:7">
      <c r="A7" s="450"/>
      <c r="B7" s="447" t="s">
        <v>0</v>
      </c>
      <c r="C7" s="447" t="s">
        <v>139</v>
      </c>
      <c r="D7" s="447" t="s">
        <v>138</v>
      </c>
      <c r="E7" s="447" t="s">
        <v>227</v>
      </c>
      <c r="F7" s="448"/>
      <c r="G7" s="447" t="s">
        <v>150</v>
      </c>
    </row>
    <row r="8" spans="1:7" ht="29.25" customHeight="1">
      <c r="A8" s="450"/>
      <c r="B8" s="450"/>
      <c r="C8" s="449"/>
      <c r="D8" s="449"/>
      <c r="E8" s="256" t="s">
        <v>216</v>
      </c>
      <c r="F8" s="256" t="s">
        <v>135</v>
      </c>
      <c r="G8" s="449"/>
    </row>
    <row r="9" spans="1:7">
      <c r="A9" s="257"/>
      <c r="B9" s="258" t="s">
        <v>120</v>
      </c>
      <c r="C9" s="20">
        <v>2160125</v>
      </c>
      <c r="D9" s="20">
        <v>2144763</v>
      </c>
      <c r="E9" s="20">
        <v>-15362</v>
      </c>
      <c r="F9" s="58">
        <v>-7.1116254846362859E-3</v>
      </c>
      <c r="G9" s="51"/>
    </row>
    <row r="10" spans="1:7">
      <c r="A10" s="124">
        <v>1</v>
      </c>
      <c r="B10" s="22" t="s">
        <v>70</v>
      </c>
      <c r="C10" s="5">
        <v>17936</v>
      </c>
      <c r="D10" s="5">
        <v>19115</v>
      </c>
      <c r="E10" s="5">
        <v>1179</v>
      </c>
      <c r="F10" s="75">
        <v>6.5733719892952625E-2</v>
      </c>
      <c r="G10" s="259" t="s">
        <v>152</v>
      </c>
    </row>
    <row r="11" spans="1:7">
      <c r="A11" s="117">
        <v>2</v>
      </c>
      <c r="B11" s="24" t="s">
        <v>40</v>
      </c>
      <c r="C11" s="6">
        <v>8031</v>
      </c>
      <c r="D11" s="6">
        <v>8357</v>
      </c>
      <c r="E11" s="6">
        <v>326</v>
      </c>
      <c r="F11" s="76">
        <v>4.0592703274810127E-2</v>
      </c>
      <c r="G11" s="261" t="s">
        <v>152</v>
      </c>
    </row>
    <row r="12" spans="1:7">
      <c r="A12" s="117">
        <v>3</v>
      </c>
      <c r="B12" s="24" t="s">
        <v>29</v>
      </c>
      <c r="C12" s="6">
        <v>6909</v>
      </c>
      <c r="D12" s="6">
        <v>7081</v>
      </c>
      <c r="E12" s="6">
        <v>172</v>
      </c>
      <c r="F12" s="76">
        <v>2.4895064408742229E-2</v>
      </c>
      <c r="G12" s="261" t="s">
        <v>152</v>
      </c>
    </row>
    <row r="13" spans="1:7">
      <c r="A13" s="117">
        <v>4</v>
      </c>
      <c r="B13" s="24" t="s">
        <v>20</v>
      </c>
      <c r="C13" s="6">
        <v>10714</v>
      </c>
      <c r="D13" s="6">
        <v>10970</v>
      </c>
      <c r="E13" s="6">
        <v>256</v>
      </c>
      <c r="F13" s="76">
        <v>2.3893970505880047E-2</v>
      </c>
      <c r="G13" s="261" t="s">
        <v>152</v>
      </c>
    </row>
    <row r="14" spans="1:7">
      <c r="A14" s="117">
        <v>5</v>
      </c>
      <c r="B14" s="24" t="s">
        <v>44</v>
      </c>
      <c r="C14" s="6">
        <v>9415</v>
      </c>
      <c r="D14" s="6">
        <v>9632</v>
      </c>
      <c r="E14" s="6">
        <v>217</v>
      </c>
      <c r="F14" s="76">
        <v>2.3048327137546565E-2</v>
      </c>
      <c r="G14" s="261" t="s">
        <v>152</v>
      </c>
    </row>
    <row r="15" spans="1:7">
      <c r="A15" s="117">
        <v>6</v>
      </c>
      <c r="B15" s="24" t="s">
        <v>21</v>
      </c>
      <c r="C15" s="6">
        <v>10318</v>
      </c>
      <c r="D15" s="6">
        <v>10505</v>
      </c>
      <c r="E15" s="6">
        <v>187</v>
      </c>
      <c r="F15" s="76">
        <v>1.8123667377398789E-2</v>
      </c>
      <c r="G15" s="261" t="s">
        <v>152</v>
      </c>
    </row>
    <row r="16" spans="1:7">
      <c r="A16" s="117">
        <v>7</v>
      </c>
      <c r="B16" s="24" t="s">
        <v>61</v>
      </c>
      <c r="C16" s="6">
        <v>22788</v>
      </c>
      <c r="D16" s="6">
        <v>23181</v>
      </c>
      <c r="E16" s="6">
        <v>393</v>
      </c>
      <c r="F16" s="76">
        <v>1.7245918904686741E-2</v>
      </c>
      <c r="G16" s="261" t="s">
        <v>152</v>
      </c>
    </row>
    <row r="17" spans="1:7">
      <c r="A17" s="117">
        <v>8</v>
      </c>
      <c r="B17" s="24" t="s">
        <v>104</v>
      </c>
      <c r="C17" s="6">
        <v>10401</v>
      </c>
      <c r="D17" s="6">
        <v>10571</v>
      </c>
      <c r="E17" s="6">
        <v>170</v>
      </c>
      <c r="F17" s="76">
        <v>1.6344582251706541E-2</v>
      </c>
      <c r="G17" s="261" t="s">
        <v>152</v>
      </c>
    </row>
    <row r="18" spans="1:7">
      <c r="A18" s="117">
        <v>9</v>
      </c>
      <c r="B18" s="24" t="s">
        <v>96</v>
      </c>
      <c r="C18" s="6">
        <v>23105</v>
      </c>
      <c r="D18" s="6">
        <v>23340</v>
      </c>
      <c r="E18" s="6">
        <v>235</v>
      </c>
      <c r="F18" s="76">
        <v>1.0170958666955165E-2</v>
      </c>
      <c r="G18" s="261" t="s">
        <v>152</v>
      </c>
    </row>
    <row r="19" spans="1:7">
      <c r="A19" s="117">
        <v>10</v>
      </c>
      <c r="B19" s="28" t="s">
        <v>78</v>
      </c>
      <c r="C19" s="6">
        <v>10628</v>
      </c>
      <c r="D19" s="6">
        <v>10698</v>
      </c>
      <c r="E19" s="6">
        <v>70</v>
      </c>
      <c r="F19" s="76">
        <v>6.5863756115920324E-3</v>
      </c>
      <c r="G19" s="261" t="s">
        <v>155</v>
      </c>
    </row>
    <row r="20" spans="1:7">
      <c r="A20" s="117">
        <v>11</v>
      </c>
      <c r="B20" s="24" t="s">
        <v>98</v>
      </c>
      <c r="C20" s="6">
        <v>6194</v>
      </c>
      <c r="D20" s="6">
        <v>6232</v>
      </c>
      <c r="E20" s="6">
        <v>38</v>
      </c>
      <c r="F20" s="76">
        <v>6.1349693251533388E-3</v>
      </c>
      <c r="G20" s="261" t="s">
        <v>152</v>
      </c>
    </row>
    <row r="21" spans="1:7">
      <c r="A21" s="117">
        <v>12</v>
      </c>
      <c r="B21" s="24" t="s">
        <v>77</v>
      </c>
      <c r="C21" s="6">
        <v>20219</v>
      </c>
      <c r="D21" s="6">
        <v>20330</v>
      </c>
      <c r="E21" s="6">
        <v>111</v>
      </c>
      <c r="F21" s="76">
        <v>5.4898857510261578E-3</v>
      </c>
      <c r="G21" s="261" t="s">
        <v>152</v>
      </c>
    </row>
    <row r="22" spans="1:7">
      <c r="A22" s="117">
        <v>13</v>
      </c>
      <c r="B22" s="24" t="s">
        <v>100</v>
      </c>
      <c r="C22" s="6">
        <v>18346</v>
      </c>
      <c r="D22" s="6">
        <v>18393</v>
      </c>
      <c r="E22" s="6">
        <v>47</v>
      </c>
      <c r="F22" s="76">
        <v>2.561866346887598E-3</v>
      </c>
      <c r="G22" s="261" t="s">
        <v>165</v>
      </c>
    </row>
    <row r="23" spans="1:7">
      <c r="A23" s="117">
        <v>14</v>
      </c>
      <c r="B23" s="260" t="s">
        <v>22</v>
      </c>
      <c r="C23" s="6">
        <v>5680</v>
      </c>
      <c r="D23" s="6">
        <v>5694</v>
      </c>
      <c r="E23" s="6">
        <v>14</v>
      </c>
      <c r="F23" s="76">
        <v>2.4647887323943074E-3</v>
      </c>
      <c r="G23" s="261" t="s">
        <v>152</v>
      </c>
    </row>
    <row r="24" spans="1:7">
      <c r="A24" s="117">
        <v>15</v>
      </c>
      <c r="B24" s="24" t="s">
        <v>84</v>
      </c>
      <c r="C24" s="6">
        <v>8715</v>
      </c>
      <c r="D24" s="6">
        <v>8736</v>
      </c>
      <c r="E24" s="6">
        <v>21</v>
      </c>
      <c r="F24" s="76">
        <v>2.4096385542169418E-3</v>
      </c>
      <c r="G24" s="261" t="s">
        <v>153</v>
      </c>
    </row>
    <row r="25" spans="1:7">
      <c r="A25" s="117">
        <v>16</v>
      </c>
      <c r="B25" s="24" t="s">
        <v>45</v>
      </c>
      <c r="C25" s="6">
        <v>8240</v>
      </c>
      <c r="D25" s="6">
        <v>8251</v>
      </c>
      <c r="E25" s="6">
        <v>11</v>
      </c>
      <c r="F25" s="76">
        <v>1.3349514563105735E-3</v>
      </c>
      <c r="G25" s="261" t="s">
        <v>152</v>
      </c>
    </row>
    <row r="26" spans="1:7">
      <c r="A26" s="117">
        <v>17</v>
      </c>
      <c r="B26" s="24" t="s">
        <v>99</v>
      </c>
      <c r="C26" s="6">
        <v>2418</v>
      </c>
      <c r="D26" s="6">
        <v>2421</v>
      </c>
      <c r="E26" s="6">
        <v>3</v>
      </c>
      <c r="F26" s="76">
        <v>1.2406947890819531E-3</v>
      </c>
      <c r="G26" s="261" t="s">
        <v>152</v>
      </c>
    </row>
    <row r="27" spans="1:7">
      <c r="A27" s="117">
        <v>18</v>
      </c>
      <c r="B27" s="260" t="s">
        <v>7</v>
      </c>
      <c r="C27" s="6">
        <v>698086</v>
      </c>
      <c r="D27" s="6">
        <v>698529</v>
      </c>
      <c r="E27" s="6">
        <v>443</v>
      </c>
      <c r="F27" s="76">
        <v>6.345922995161235E-4</v>
      </c>
      <c r="G27" s="261" t="s">
        <v>157</v>
      </c>
    </row>
    <row r="28" spans="1:7" ht="13.5" thickBot="1">
      <c r="A28" s="262">
        <v>19</v>
      </c>
      <c r="B28" s="41" t="s">
        <v>38</v>
      </c>
      <c r="C28" s="42">
        <v>7642</v>
      </c>
      <c r="D28" s="42">
        <v>7642</v>
      </c>
      <c r="E28" s="42">
        <v>0</v>
      </c>
      <c r="F28" s="263">
        <v>0</v>
      </c>
      <c r="G28" s="264" t="s">
        <v>152</v>
      </c>
    </row>
    <row r="29" spans="1:7">
      <c r="A29" s="265">
        <v>20</v>
      </c>
      <c r="B29" s="266" t="s">
        <v>89</v>
      </c>
      <c r="C29" s="267">
        <v>6927</v>
      </c>
      <c r="D29" s="267">
        <v>6915</v>
      </c>
      <c r="E29" s="267">
        <v>-12</v>
      </c>
      <c r="F29" s="268">
        <v>-1.7323516673884987E-3</v>
      </c>
      <c r="G29" s="269" t="s">
        <v>152</v>
      </c>
    </row>
    <row r="30" spans="1:7">
      <c r="A30" s="117">
        <v>21</v>
      </c>
      <c r="B30" s="260" t="s">
        <v>4</v>
      </c>
      <c r="C30" s="6">
        <v>57671</v>
      </c>
      <c r="D30" s="6">
        <v>57371</v>
      </c>
      <c r="E30" s="6">
        <v>-300</v>
      </c>
      <c r="F30" s="76">
        <v>-5.2019212429124106E-3</v>
      </c>
      <c r="G30" s="261" t="s">
        <v>157</v>
      </c>
    </row>
    <row r="31" spans="1:7">
      <c r="A31" s="117">
        <v>22</v>
      </c>
      <c r="B31" s="260" t="s">
        <v>3</v>
      </c>
      <c r="C31" s="6">
        <v>61961</v>
      </c>
      <c r="D31" s="6">
        <v>61623</v>
      </c>
      <c r="E31" s="6">
        <v>-338</v>
      </c>
      <c r="F31" s="76">
        <v>-5.4550443020610073E-3</v>
      </c>
      <c r="G31" s="261" t="s">
        <v>158</v>
      </c>
    </row>
    <row r="32" spans="1:7">
      <c r="A32" s="117">
        <v>23</v>
      </c>
      <c r="B32" s="24" t="s">
        <v>57</v>
      </c>
      <c r="C32" s="6">
        <v>5485</v>
      </c>
      <c r="D32" s="6">
        <v>5445</v>
      </c>
      <c r="E32" s="6">
        <v>-40</v>
      </c>
      <c r="F32" s="76">
        <v>-7.2926162260711358E-3</v>
      </c>
      <c r="G32" s="261" t="s">
        <v>152</v>
      </c>
    </row>
    <row r="33" spans="1:7">
      <c r="A33" s="117">
        <v>24</v>
      </c>
      <c r="B33" s="24" t="s">
        <v>62</v>
      </c>
      <c r="C33" s="6">
        <v>10773</v>
      </c>
      <c r="D33" s="6">
        <v>10689</v>
      </c>
      <c r="E33" s="6">
        <v>-84</v>
      </c>
      <c r="F33" s="76">
        <v>-7.7972709551656916E-3</v>
      </c>
      <c r="G33" s="261" t="s">
        <v>152</v>
      </c>
    </row>
    <row r="34" spans="1:7">
      <c r="A34" s="117">
        <v>25</v>
      </c>
      <c r="B34" s="260" t="s">
        <v>5</v>
      </c>
      <c r="C34" s="6">
        <v>78787</v>
      </c>
      <c r="D34" s="6">
        <v>78144</v>
      </c>
      <c r="E34" s="6">
        <v>-643</v>
      </c>
      <c r="F34" s="76">
        <v>-8.1612448754235789E-3</v>
      </c>
      <c r="G34" s="261" t="s">
        <v>156</v>
      </c>
    </row>
    <row r="35" spans="1:7">
      <c r="A35" s="117">
        <v>26</v>
      </c>
      <c r="B35" s="24" t="s">
        <v>54</v>
      </c>
      <c r="C35" s="6">
        <v>6647</v>
      </c>
      <c r="D35" s="6">
        <v>6587</v>
      </c>
      <c r="E35" s="6">
        <v>-60</v>
      </c>
      <c r="F35" s="76">
        <v>-9.0266285542349722E-3</v>
      </c>
      <c r="G35" s="261" t="s">
        <v>153</v>
      </c>
    </row>
    <row r="36" spans="1:7">
      <c r="A36" s="117">
        <v>27</v>
      </c>
      <c r="B36" s="24" t="s">
        <v>95</v>
      </c>
      <c r="C36" s="6">
        <v>4025</v>
      </c>
      <c r="D36" s="6">
        <v>3987</v>
      </c>
      <c r="E36" s="6">
        <v>-38</v>
      </c>
      <c r="F36" s="76">
        <v>-9.4409937888199069E-3</v>
      </c>
      <c r="G36" s="261" t="s">
        <v>155</v>
      </c>
    </row>
    <row r="37" spans="1:7">
      <c r="A37" s="117">
        <v>28</v>
      </c>
      <c r="B37" s="260" t="s">
        <v>8</v>
      </c>
      <c r="C37" s="6">
        <v>25344</v>
      </c>
      <c r="D37" s="6">
        <v>25093</v>
      </c>
      <c r="E37" s="6">
        <v>-251</v>
      </c>
      <c r="F37" s="76">
        <v>-9.9037247474746959E-3</v>
      </c>
      <c r="G37" s="261" t="s">
        <v>159</v>
      </c>
    </row>
    <row r="38" spans="1:7">
      <c r="A38" s="117">
        <v>29</v>
      </c>
      <c r="B38" s="260" t="s">
        <v>9</v>
      </c>
      <c r="C38" s="6">
        <v>40273</v>
      </c>
      <c r="D38" s="6">
        <v>39861</v>
      </c>
      <c r="E38" s="6">
        <v>-412</v>
      </c>
      <c r="F38" s="76">
        <v>-1.0230179028132946E-2</v>
      </c>
      <c r="G38" s="261" t="s">
        <v>156</v>
      </c>
    </row>
    <row r="39" spans="1:7">
      <c r="A39" s="117">
        <v>30</v>
      </c>
      <c r="B39" s="24" t="s">
        <v>63</v>
      </c>
      <c r="C39" s="6">
        <v>3703</v>
      </c>
      <c r="D39" s="6">
        <v>3664</v>
      </c>
      <c r="E39" s="6">
        <v>-39</v>
      </c>
      <c r="F39" s="76">
        <v>-1.0532001080205244E-2</v>
      </c>
      <c r="G39" s="261" t="s">
        <v>153</v>
      </c>
    </row>
    <row r="40" spans="1:7">
      <c r="A40" s="117">
        <v>31</v>
      </c>
      <c r="B40" s="24" t="s">
        <v>26</v>
      </c>
      <c r="C40" s="6">
        <v>3373</v>
      </c>
      <c r="D40" s="6">
        <v>3336</v>
      </c>
      <c r="E40" s="6">
        <v>-37</v>
      </c>
      <c r="F40" s="76">
        <v>-1.0969463385710032E-2</v>
      </c>
      <c r="G40" s="261" t="s">
        <v>153</v>
      </c>
    </row>
    <row r="41" spans="1:7">
      <c r="A41" s="117">
        <v>32</v>
      </c>
      <c r="B41" s="260" t="s">
        <v>108</v>
      </c>
      <c r="C41" s="6">
        <v>31666</v>
      </c>
      <c r="D41" s="6">
        <v>31290</v>
      </c>
      <c r="E41" s="6">
        <v>-376</v>
      </c>
      <c r="F41" s="76">
        <v>-1.1873934188088131E-2</v>
      </c>
      <c r="G41" s="261" t="s">
        <v>165</v>
      </c>
    </row>
    <row r="42" spans="1:7">
      <c r="A42" s="117">
        <v>33</v>
      </c>
      <c r="B42" s="24" t="s">
        <v>58</v>
      </c>
      <c r="C42" s="6">
        <v>6423</v>
      </c>
      <c r="D42" s="6">
        <v>6346</v>
      </c>
      <c r="E42" s="6">
        <v>-77</v>
      </c>
      <c r="F42" s="76">
        <v>-1.1988167522964388E-2</v>
      </c>
      <c r="G42" s="261" t="s">
        <v>155</v>
      </c>
    </row>
    <row r="43" spans="1:7">
      <c r="A43" s="117">
        <v>34</v>
      </c>
      <c r="B43" s="260" t="s">
        <v>107</v>
      </c>
      <c r="C43" s="6">
        <v>3743</v>
      </c>
      <c r="D43" s="6">
        <v>3698</v>
      </c>
      <c r="E43" s="6">
        <v>-45</v>
      </c>
      <c r="F43" s="76">
        <v>-1.2022441891530899E-2</v>
      </c>
      <c r="G43" s="261" t="s">
        <v>155</v>
      </c>
    </row>
    <row r="44" spans="1:7">
      <c r="A44" s="117">
        <v>35</v>
      </c>
      <c r="B44" s="24" t="s">
        <v>64</v>
      </c>
      <c r="C44" s="6">
        <v>18315</v>
      </c>
      <c r="D44" s="6">
        <v>18094</v>
      </c>
      <c r="E44" s="6">
        <v>-221</v>
      </c>
      <c r="F44" s="76">
        <v>-1.2066612066612081E-2</v>
      </c>
      <c r="G44" s="261" t="s">
        <v>165</v>
      </c>
    </row>
    <row r="45" spans="1:7">
      <c r="A45" s="117">
        <v>36</v>
      </c>
      <c r="B45" s="24" t="s">
        <v>30</v>
      </c>
      <c r="C45" s="6">
        <v>18947</v>
      </c>
      <c r="D45" s="6">
        <v>18717</v>
      </c>
      <c r="E45" s="6">
        <v>-230</v>
      </c>
      <c r="F45" s="76">
        <v>-1.213912492742919E-2</v>
      </c>
      <c r="G45" s="261" t="s">
        <v>162</v>
      </c>
    </row>
    <row r="46" spans="1:7">
      <c r="A46" s="117">
        <v>37</v>
      </c>
      <c r="B46" s="260" t="s">
        <v>114</v>
      </c>
      <c r="C46" s="6">
        <v>9077</v>
      </c>
      <c r="D46" s="6">
        <v>8966</v>
      </c>
      <c r="E46" s="6">
        <v>-111</v>
      </c>
      <c r="F46" s="76">
        <v>-1.2228709926187076E-2</v>
      </c>
      <c r="G46" s="261" t="s">
        <v>155</v>
      </c>
    </row>
    <row r="47" spans="1:7">
      <c r="A47" s="117">
        <v>38</v>
      </c>
      <c r="B47" s="260" t="s">
        <v>11</v>
      </c>
      <c r="C47" s="6">
        <v>9114</v>
      </c>
      <c r="D47" s="6">
        <v>9002</v>
      </c>
      <c r="E47" s="6">
        <v>-112</v>
      </c>
      <c r="F47" s="76">
        <v>-1.228878648233489E-2</v>
      </c>
      <c r="G47" s="261" t="s">
        <v>161</v>
      </c>
    </row>
    <row r="48" spans="1:7">
      <c r="A48" s="117">
        <v>39</v>
      </c>
      <c r="B48" s="260" t="s">
        <v>17</v>
      </c>
      <c r="C48" s="6">
        <v>6020</v>
      </c>
      <c r="D48" s="6">
        <v>5944</v>
      </c>
      <c r="E48" s="6">
        <v>-76</v>
      </c>
      <c r="F48" s="76">
        <v>-1.2624584717607967E-2</v>
      </c>
      <c r="G48" s="261" t="s">
        <v>153</v>
      </c>
    </row>
    <row r="49" spans="1:7">
      <c r="A49" s="117">
        <v>40</v>
      </c>
      <c r="B49" s="260" t="s">
        <v>106</v>
      </c>
      <c r="C49" s="6">
        <v>32366</v>
      </c>
      <c r="D49" s="6">
        <v>31954</v>
      </c>
      <c r="E49" s="6">
        <v>-412</v>
      </c>
      <c r="F49" s="76">
        <v>-1.2729407402830129E-2</v>
      </c>
      <c r="G49" s="261" t="s">
        <v>164</v>
      </c>
    </row>
    <row r="50" spans="1:7">
      <c r="A50" s="117">
        <v>41</v>
      </c>
      <c r="B50" s="24" t="s">
        <v>28</v>
      </c>
      <c r="C50" s="6">
        <v>8083</v>
      </c>
      <c r="D50" s="6">
        <v>7977</v>
      </c>
      <c r="E50" s="6">
        <v>-106</v>
      </c>
      <c r="F50" s="76">
        <v>-1.3113942843003823E-2</v>
      </c>
      <c r="G50" s="261" t="s">
        <v>153</v>
      </c>
    </row>
    <row r="51" spans="1:7">
      <c r="A51" s="117">
        <v>42</v>
      </c>
      <c r="B51" s="24" t="s">
        <v>93</v>
      </c>
      <c r="C51" s="6">
        <v>5612</v>
      </c>
      <c r="D51" s="6">
        <v>5538</v>
      </c>
      <c r="E51" s="6">
        <v>-74</v>
      </c>
      <c r="F51" s="76">
        <v>-1.3186029935851717E-2</v>
      </c>
      <c r="G51" s="261" t="s">
        <v>153</v>
      </c>
    </row>
    <row r="52" spans="1:7">
      <c r="A52" s="117">
        <v>43</v>
      </c>
      <c r="B52" s="24" t="s">
        <v>69</v>
      </c>
      <c r="C52" s="6">
        <v>3756</v>
      </c>
      <c r="D52" s="6">
        <v>3706</v>
      </c>
      <c r="E52" s="6">
        <v>-50</v>
      </c>
      <c r="F52" s="76">
        <v>-1.3312034078807211E-2</v>
      </c>
      <c r="G52" s="261" t="s">
        <v>152</v>
      </c>
    </row>
    <row r="53" spans="1:7">
      <c r="A53" s="117">
        <v>44</v>
      </c>
      <c r="B53" s="24" t="s">
        <v>60</v>
      </c>
      <c r="C53" s="6">
        <v>6009</v>
      </c>
      <c r="D53" s="6">
        <v>5927</v>
      </c>
      <c r="E53" s="6">
        <v>-82</v>
      </c>
      <c r="F53" s="76">
        <v>-1.3646197370610791E-2</v>
      </c>
      <c r="G53" s="261" t="s">
        <v>152</v>
      </c>
    </row>
    <row r="54" spans="1:7">
      <c r="A54" s="117">
        <v>45</v>
      </c>
      <c r="B54" s="260" t="s">
        <v>1</v>
      </c>
      <c r="C54" s="6">
        <v>96792</v>
      </c>
      <c r="D54" s="6">
        <v>95467</v>
      </c>
      <c r="E54" s="6">
        <v>-1325</v>
      </c>
      <c r="F54" s="76">
        <v>-1.3689147863459761E-2</v>
      </c>
      <c r="G54" s="261" t="s">
        <v>160</v>
      </c>
    </row>
    <row r="55" spans="1:7">
      <c r="A55" s="117">
        <v>46</v>
      </c>
      <c r="B55" s="24" t="s">
        <v>59</v>
      </c>
      <c r="C55" s="6">
        <v>25615</v>
      </c>
      <c r="D55" s="6">
        <v>25254</v>
      </c>
      <c r="E55" s="6">
        <v>-361</v>
      </c>
      <c r="F55" s="76">
        <v>-1.4093304704274834E-2</v>
      </c>
      <c r="G55" s="261" t="s">
        <v>164</v>
      </c>
    </row>
    <row r="56" spans="1:7">
      <c r="A56" s="117">
        <v>47</v>
      </c>
      <c r="B56" s="24" t="s">
        <v>73</v>
      </c>
      <c r="C56" s="6">
        <v>2043</v>
      </c>
      <c r="D56" s="6">
        <v>2014</v>
      </c>
      <c r="E56" s="6">
        <v>-29</v>
      </c>
      <c r="F56" s="76">
        <v>-1.4194811551639708E-2</v>
      </c>
      <c r="G56" s="261" t="s">
        <v>153</v>
      </c>
    </row>
    <row r="57" spans="1:7">
      <c r="A57" s="117">
        <v>48</v>
      </c>
      <c r="B57" s="24" t="s">
        <v>27</v>
      </c>
      <c r="C57" s="6">
        <v>6468</v>
      </c>
      <c r="D57" s="6">
        <v>6376</v>
      </c>
      <c r="E57" s="6">
        <v>-92</v>
      </c>
      <c r="F57" s="76">
        <v>-1.4223871366728535E-2</v>
      </c>
      <c r="G57" s="261" t="s">
        <v>154</v>
      </c>
    </row>
    <row r="58" spans="1:7">
      <c r="A58" s="117">
        <v>49</v>
      </c>
      <c r="B58" s="24" t="s">
        <v>43</v>
      </c>
      <c r="C58" s="6">
        <v>9406</v>
      </c>
      <c r="D58" s="6">
        <v>9272</v>
      </c>
      <c r="E58" s="6">
        <v>-134</v>
      </c>
      <c r="F58" s="76">
        <v>-1.4246225813310698E-2</v>
      </c>
      <c r="G58" s="261" t="s">
        <v>155</v>
      </c>
    </row>
    <row r="59" spans="1:7">
      <c r="A59" s="117">
        <v>50</v>
      </c>
      <c r="B59" s="24" t="s">
        <v>90</v>
      </c>
      <c r="C59" s="6">
        <v>1859</v>
      </c>
      <c r="D59" s="6">
        <v>1832</v>
      </c>
      <c r="E59" s="6">
        <v>-27</v>
      </c>
      <c r="F59" s="76">
        <v>-1.4523937600860681E-2</v>
      </c>
      <c r="G59" s="261" t="s">
        <v>154</v>
      </c>
    </row>
    <row r="60" spans="1:7">
      <c r="A60" s="117">
        <v>51</v>
      </c>
      <c r="B60" s="24" t="s">
        <v>76</v>
      </c>
      <c r="C60" s="6">
        <v>36888</v>
      </c>
      <c r="D60" s="6">
        <v>36344</v>
      </c>
      <c r="E60" s="6">
        <v>-544</v>
      </c>
      <c r="F60" s="76">
        <v>-1.4747343309477356E-2</v>
      </c>
      <c r="G60" s="261" t="s">
        <v>165</v>
      </c>
    </row>
    <row r="61" spans="1:7">
      <c r="A61" s="117">
        <v>52</v>
      </c>
      <c r="B61" s="24" t="s">
        <v>72</v>
      </c>
      <c r="C61" s="6">
        <v>1738</v>
      </c>
      <c r="D61" s="6">
        <v>1712</v>
      </c>
      <c r="E61" s="6">
        <v>-26</v>
      </c>
      <c r="F61" s="76">
        <v>-1.4959723820483273E-2</v>
      </c>
      <c r="G61" s="261" t="s">
        <v>154</v>
      </c>
    </row>
    <row r="62" spans="1:7">
      <c r="A62" s="117">
        <v>53</v>
      </c>
      <c r="B62" s="24" t="s">
        <v>81</v>
      </c>
      <c r="C62" s="6">
        <v>5763</v>
      </c>
      <c r="D62" s="6">
        <v>5676</v>
      </c>
      <c r="E62" s="6">
        <v>-87</v>
      </c>
      <c r="F62" s="76">
        <v>-1.5096304008328953E-2</v>
      </c>
      <c r="G62" s="261" t="s">
        <v>155</v>
      </c>
    </row>
    <row r="63" spans="1:7">
      <c r="A63" s="117">
        <v>54</v>
      </c>
      <c r="B63" s="24" t="s">
        <v>47</v>
      </c>
      <c r="C63" s="6">
        <v>6130</v>
      </c>
      <c r="D63" s="6">
        <v>6037</v>
      </c>
      <c r="E63" s="6">
        <v>-93</v>
      </c>
      <c r="F63" s="76">
        <v>-1.5171288743882516E-2</v>
      </c>
      <c r="G63" s="261" t="s">
        <v>155</v>
      </c>
    </row>
    <row r="64" spans="1:7">
      <c r="A64" s="117">
        <v>55</v>
      </c>
      <c r="B64" s="260" t="s">
        <v>18</v>
      </c>
      <c r="C64" s="6">
        <v>3909</v>
      </c>
      <c r="D64" s="6">
        <v>3849</v>
      </c>
      <c r="E64" s="6">
        <v>-60</v>
      </c>
      <c r="F64" s="76">
        <v>-1.5349194167306179E-2</v>
      </c>
      <c r="G64" s="261" t="s">
        <v>153</v>
      </c>
    </row>
    <row r="65" spans="1:7">
      <c r="A65" s="117">
        <v>56</v>
      </c>
      <c r="B65" s="24" t="s">
        <v>25</v>
      </c>
      <c r="C65" s="6">
        <v>26016</v>
      </c>
      <c r="D65" s="6">
        <v>25613</v>
      </c>
      <c r="E65" s="6">
        <v>-403</v>
      </c>
      <c r="F65" s="76">
        <v>-1.549046740467408E-2</v>
      </c>
      <c r="G65" s="261" t="s">
        <v>161</v>
      </c>
    </row>
    <row r="66" spans="1:7">
      <c r="A66" s="117">
        <v>57</v>
      </c>
      <c r="B66" s="260" t="s">
        <v>109</v>
      </c>
      <c r="C66" s="6">
        <v>2698</v>
      </c>
      <c r="D66" s="6">
        <v>2656</v>
      </c>
      <c r="E66" s="6">
        <v>-42</v>
      </c>
      <c r="F66" s="76">
        <v>-1.5567086730911783E-2</v>
      </c>
      <c r="G66" s="261" t="s">
        <v>154</v>
      </c>
    </row>
    <row r="67" spans="1:7">
      <c r="A67" s="117">
        <v>58</v>
      </c>
      <c r="B67" s="24" t="s">
        <v>68</v>
      </c>
      <c r="C67" s="6">
        <v>25920</v>
      </c>
      <c r="D67" s="6">
        <v>25515</v>
      </c>
      <c r="E67" s="6">
        <v>-405</v>
      </c>
      <c r="F67" s="76">
        <v>-1.5625E-2</v>
      </c>
      <c r="G67" s="261" t="s">
        <v>162</v>
      </c>
    </row>
    <row r="68" spans="1:7">
      <c r="A68" s="117">
        <v>59</v>
      </c>
      <c r="B68" s="24" t="s">
        <v>80</v>
      </c>
      <c r="C68" s="6">
        <v>2975</v>
      </c>
      <c r="D68" s="6">
        <v>2928</v>
      </c>
      <c r="E68" s="6">
        <v>-47</v>
      </c>
      <c r="F68" s="76">
        <v>-1.5798319327731125E-2</v>
      </c>
      <c r="G68" s="261" t="s">
        <v>154</v>
      </c>
    </row>
    <row r="69" spans="1:7">
      <c r="A69" s="117">
        <v>60</v>
      </c>
      <c r="B69" s="24" t="s">
        <v>101</v>
      </c>
      <c r="C69" s="6">
        <v>3815</v>
      </c>
      <c r="D69" s="6">
        <v>3753</v>
      </c>
      <c r="E69" s="6">
        <v>-62</v>
      </c>
      <c r="F69" s="76">
        <v>-1.6251638269986879E-2</v>
      </c>
      <c r="G69" s="261" t="s">
        <v>155</v>
      </c>
    </row>
    <row r="70" spans="1:7">
      <c r="A70" s="117">
        <v>61</v>
      </c>
      <c r="B70" s="24" t="s">
        <v>94</v>
      </c>
      <c r="C70" s="6">
        <v>8658</v>
      </c>
      <c r="D70" s="6">
        <v>8516</v>
      </c>
      <c r="E70" s="6">
        <v>-142</v>
      </c>
      <c r="F70" s="76">
        <v>-1.6401016401016433E-2</v>
      </c>
      <c r="G70" s="261" t="s">
        <v>152</v>
      </c>
    </row>
    <row r="71" spans="1:7">
      <c r="A71" s="117">
        <v>62</v>
      </c>
      <c r="B71" s="260" t="s">
        <v>16</v>
      </c>
      <c r="C71" s="6">
        <v>17623</v>
      </c>
      <c r="D71" s="6">
        <v>17332</v>
      </c>
      <c r="E71" s="6">
        <v>-291</v>
      </c>
      <c r="F71" s="76">
        <v>-1.6512512058105888E-2</v>
      </c>
      <c r="G71" s="261" t="s">
        <v>162</v>
      </c>
    </row>
    <row r="72" spans="1:7">
      <c r="A72" s="117">
        <v>63</v>
      </c>
      <c r="B72" s="260" t="s">
        <v>2</v>
      </c>
      <c r="C72" s="6">
        <v>24553</v>
      </c>
      <c r="D72" s="6">
        <v>24146</v>
      </c>
      <c r="E72" s="6">
        <v>-407</v>
      </c>
      <c r="F72" s="76">
        <v>-1.6576385777705371E-2</v>
      </c>
      <c r="G72" s="261" t="s">
        <v>158</v>
      </c>
    </row>
    <row r="73" spans="1:7">
      <c r="A73" s="117">
        <v>64</v>
      </c>
      <c r="B73" s="24" t="s">
        <v>88</v>
      </c>
      <c r="C73" s="6">
        <v>4186</v>
      </c>
      <c r="D73" s="6">
        <v>4115</v>
      </c>
      <c r="E73" s="6">
        <v>-71</v>
      </c>
      <c r="F73" s="76">
        <v>-1.6961299569995258E-2</v>
      </c>
      <c r="G73" s="261" t="s">
        <v>154</v>
      </c>
    </row>
    <row r="74" spans="1:7">
      <c r="A74" s="117">
        <v>65</v>
      </c>
      <c r="B74" s="24" t="s">
        <v>35</v>
      </c>
      <c r="C74" s="6">
        <v>22557</v>
      </c>
      <c r="D74" s="6">
        <v>22173</v>
      </c>
      <c r="E74" s="6">
        <v>-384</v>
      </c>
      <c r="F74" s="76">
        <v>-1.7023540364410117E-2</v>
      </c>
      <c r="G74" s="261" t="s">
        <v>161</v>
      </c>
    </row>
    <row r="75" spans="1:7">
      <c r="A75" s="117">
        <v>66</v>
      </c>
      <c r="B75" s="24" t="s">
        <v>65</v>
      </c>
      <c r="C75" s="6">
        <v>12982</v>
      </c>
      <c r="D75" s="6">
        <v>12759</v>
      </c>
      <c r="E75" s="6">
        <v>-223</v>
      </c>
      <c r="F75" s="76">
        <v>-1.7177630565398228E-2</v>
      </c>
      <c r="G75" s="261" t="s">
        <v>163</v>
      </c>
    </row>
    <row r="76" spans="1:7">
      <c r="A76" s="117">
        <v>67</v>
      </c>
      <c r="B76" s="24" t="s">
        <v>97</v>
      </c>
      <c r="C76" s="6">
        <v>26757</v>
      </c>
      <c r="D76" s="6">
        <v>26296</v>
      </c>
      <c r="E76" s="6">
        <v>-461</v>
      </c>
      <c r="F76" s="76">
        <v>-1.7229136300781156E-2</v>
      </c>
      <c r="G76" s="261" t="s">
        <v>164</v>
      </c>
    </row>
    <row r="77" spans="1:7">
      <c r="A77" s="117">
        <v>68</v>
      </c>
      <c r="B77" s="24" t="s">
        <v>39</v>
      </c>
      <c r="C77" s="6">
        <v>3300</v>
      </c>
      <c r="D77" s="6">
        <v>3243</v>
      </c>
      <c r="E77" s="6">
        <v>-57</v>
      </c>
      <c r="F77" s="76">
        <v>-1.7272727272727217E-2</v>
      </c>
      <c r="G77" s="261" t="s">
        <v>153</v>
      </c>
    </row>
    <row r="78" spans="1:7">
      <c r="A78" s="117">
        <v>69</v>
      </c>
      <c r="B78" s="24" t="s">
        <v>86</v>
      </c>
      <c r="C78" s="6">
        <v>29772</v>
      </c>
      <c r="D78" s="6">
        <v>29257</v>
      </c>
      <c r="E78" s="6">
        <v>-515</v>
      </c>
      <c r="F78" s="76">
        <v>-1.7298132473465011E-2</v>
      </c>
      <c r="G78" s="261" t="s">
        <v>151</v>
      </c>
    </row>
    <row r="79" spans="1:7">
      <c r="A79" s="117">
        <v>70</v>
      </c>
      <c r="B79" s="24" t="s">
        <v>51</v>
      </c>
      <c r="C79" s="6">
        <v>25213</v>
      </c>
      <c r="D79" s="6">
        <v>24775</v>
      </c>
      <c r="E79" s="6">
        <v>-438</v>
      </c>
      <c r="F79" s="76">
        <v>-1.7371990639749368E-2</v>
      </c>
      <c r="G79" s="261" t="s">
        <v>155</v>
      </c>
    </row>
    <row r="80" spans="1:7">
      <c r="A80" s="117">
        <v>71</v>
      </c>
      <c r="B80" s="24" t="s">
        <v>103</v>
      </c>
      <c r="C80" s="6">
        <v>13511</v>
      </c>
      <c r="D80" s="6">
        <v>13275</v>
      </c>
      <c r="E80" s="6">
        <v>-236</v>
      </c>
      <c r="F80" s="76">
        <v>-1.7467248908296984E-2</v>
      </c>
      <c r="G80" s="261" t="s">
        <v>162</v>
      </c>
    </row>
    <row r="81" spans="1:7">
      <c r="A81" s="117">
        <v>72</v>
      </c>
      <c r="B81" s="24" t="s">
        <v>36</v>
      </c>
      <c r="C81" s="6">
        <v>4432</v>
      </c>
      <c r="D81" s="6">
        <v>4354</v>
      </c>
      <c r="E81" s="6">
        <v>-78</v>
      </c>
      <c r="F81" s="76">
        <v>-1.7599277978339378E-2</v>
      </c>
      <c r="G81" s="261" t="s">
        <v>154</v>
      </c>
    </row>
    <row r="82" spans="1:7">
      <c r="A82" s="117">
        <v>73</v>
      </c>
      <c r="B82" s="24" t="s">
        <v>79</v>
      </c>
      <c r="C82" s="6">
        <v>4213</v>
      </c>
      <c r="D82" s="6">
        <v>4138</v>
      </c>
      <c r="E82" s="6">
        <v>-75</v>
      </c>
      <c r="F82" s="76">
        <v>-1.7802041300735816E-2</v>
      </c>
      <c r="G82" s="261" t="s">
        <v>153</v>
      </c>
    </row>
    <row r="83" spans="1:7">
      <c r="A83" s="117">
        <v>74</v>
      </c>
      <c r="B83" s="24" t="s">
        <v>82</v>
      </c>
      <c r="C83" s="6">
        <v>10692</v>
      </c>
      <c r="D83" s="6">
        <v>10497</v>
      </c>
      <c r="E83" s="6">
        <v>-195</v>
      </c>
      <c r="F83" s="76">
        <v>-1.8237934904601572E-2</v>
      </c>
      <c r="G83" s="261" t="s">
        <v>163</v>
      </c>
    </row>
    <row r="84" spans="1:7">
      <c r="A84" s="117">
        <v>75</v>
      </c>
      <c r="B84" s="24" t="s">
        <v>55</v>
      </c>
      <c r="C84" s="6">
        <v>5753</v>
      </c>
      <c r="D84" s="6">
        <v>5648</v>
      </c>
      <c r="E84" s="6">
        <v>-105</v>
      </c>
      <c r="F84" s="76">
        <v>-1.8251347123240058E-2</v>
      </c>
      <c r="G84" s="261" t="s">
        <v>155</v>
      </c>
    </row>
    <row r="85" spans="1:7">
      <c r="A85" s="117">
        <v>76</v>
      </c>
      <c r="B85" s="24" t="s">
        <v>42</v>
      </c>
      <c r="C85" s="6">
        <v>23345</v>
      </c>
      <c r="D85" s="6">
        <v>22916</v>
      </c>
      <c r="E85" s="6">
        <v>-429</v>
      </c>
      <c r="F85" s="76">
        <v>-1.8376526022702899E-2</v>
      </c>
      <c r="G85" s="261" t="s">
        <v>162</v>
      </c>
    </row>
    <row r="86" spans="1:7">
      <c r="A86" s="117">
        <v>77</v>
      </c>
      <c r="B86" s="24" t="s">
        <v>31</v>
      </c>
      <c r="C86" s="6">
        <v>2842</v>
      </c>
      <c r="D86" s="6">
        <v>2788</v>
      </c>
      <c r="E86" s="6">
        <v>-54</v>
      </c>
      <c r="F86" s="76">
        <v>-1.9000703729767809E-2</v>
      </c>
      <c r="G86" s="261" t="s">
        <v>153</v>
      </c>
    </row>
    <row r="87" spans="1:7">
      <c r="A87" s="117">
        <v>78</v>
      </c>
      <c r="B87" s="24" t="s">
        <v>87</v>
      </c>
      <c r="C87" s="6">
        <v>5671</v>
      </c>
      <c r="D87" s="6">
        <v>5563</v>
      </c>
      <c r="E87" s="6">
        <v>-108</v>
      </c>
      <c r="F87" s="76">
        <v>-1.9044260271557034E-2</v>
      </c>
      <c r="G87" s="261" t="s">
        <v>151</v>
      </c>
    </row>
    <row r="88" spans="1:7">
      <c r="A88" s="117">
        <v>79</v>
      </c>
      <c r="B88" s="24" t="s">
        <v>41</v>
      </c>
      <c r="C88" s="6">
        <v>9716</v>
      </c>
      <c r="D88" s="6">
        <v>9528</v>
      </c>
      <c r="E88" s="6">
        <v>-188</v>
      </c>
      <c r="F88" s="76">
        <v>-1.9349526554137464E-2</v>
      </c>
      <c r="G88" s="261" t="s">
        <v>154</v>
      </c>
    </row>
    <row r="89" spans="1:7">
      <c r="A89" s="117">
        <v>80</v>
      </c>
      <c r="B89" s="24" t="s">
        <v>32</v>
      </c>
      <c r="C89" s="6">
        <v>3003</v>
      </c>
      <c r="D89" s="6">
        <v>2944</v>
      </c>
      <c r="E89" s="6">
        <v>-59</v>
      </c>
      <c r="F89" s="76">
        <v>-1.9647019647019648E-2</v>
      </c>
      <c r="G89" s="261" t="s">
        <v>151</v>
      </c>
    </row>
    <row r="90" spans="1:7">
      <c r="A90" s="117">
        <v>81</v>
      </c>
      <c r="B90" s="260" t="s">
        <v>110</v>
      </c>
      <c r="C90" s="6">
        <v>9670</v>
      </c>
      <c r="D90" s="6">
        <v>9479</v>
      </c>
      <c r="E90" s="6">
        <v>-191</v>
      </c>
      <c r="F90" s="76">
        <v>-1.975180972078594E-2</v>
      </c>
      <c r="G90" s="261" t="s">
        <v>162</v>
      </c>
    </row>
    <row r="91" spans="1:7">
      <c r="A91" s="117">
        <v>82</v>
      </c>
      <c r="B91" s="260" t="s">
        <v>115</v>
      </c>
      <c r="C91" s="6">
        <v>12612</v>
      </c>
      <c r="D91" s="6">
        <v>12361</v>
      </c>
      <c r="E91" s="6">
        <v>-251</v>
      </c>
      <c r="F91" s="76">
        <v>-1.9901680938788413E-2</v>
      </c>
      <c r="G91" s="261" t="s">
        <v>154</v>
      </c>
    </row>
    <row r="92" spans="1:7">
      <c r="A92" s="117">
        <v>83</v>
      </c>
      <c r="B92" s="24" t="s">
        <v>91</v>
      </c>
      <c r="C92" s="6">
        <v>2444</v>
      </c>
      <c r="D92" s="6">
        <v>2395</v>
      </c>
      <c r="E92" s="6">
        <v>-49</v>
      </c>
      <c r="F92" s="76">
        <v>-2.004909983633385E-2</v>
      </c>
      <c r="G92" s="261" t="s">
        <v>151</v>
      </c>
    </row>
    <row r="93" spans="1:7">
      <c r="A93" s="117">
        <v>84</v>
      </c>
      <c r="B93" s="24" t="s">
        <v>92</v>
      </c>
      <c r="C93" s="6">
        <v>3964</v>
      </c>
      <c r="D93" s="6">
        <v>3884</v>
      </c>
      <c r="E93" s="6">
        <v>-80</v>
      </c>
      <c r="F93" s="76">
        <v>-2.0181634712411745E-2</v>
      </c>
      <c r="G93" s="261" t="s">
        <v>155</v>
      </c>
    </row>
    <row r="94" spans="1:7">
      <c r="A94" s="117">
        <v>85</v>
      </c>
      <c r="B94" s="24" t="s">
        <v>74</v>
      </c>
      <c r="C94" s="6">
        <v>3975</v>
      </c>
      <c r="D94" s="6">
        <v>3894</v>
      </c>
      <c r="E94" s="6">
        <v>-81</v>
      </c>
      <c r="F94" s="76">
        <v>-2.0377358490565989E-2</v>
      </c>
      <c r="G94" s="261" t="s">
        <v>155</v>
      </c>
    </row>
    <row r="95" spans="1:7">
      <c r="A95" s="117">
        <v>86</v>
      </c>
      <c r="B95" s="260" t="s">
        <v>118</v>
      </c>
      <c r="C95" s="6">
        <v>6496</v>
      </c>
      <c r="D95" s="6">
        <v>6361</v>
      </c>
      <c r="E95" s="6">
        <v>-135</v>
      </c>
      <c r="F95" s="76">
        <v>-2.0782019704433496E-2</v>
      </c>
      <c r="G95" s="261" t="s">
        <v>151</v>
      </c>
    </row>
    <row r="96" spans="1:7">
      <c r="A96" s="117">
        <v>87</v>
      </c>
      <c r="B96" s="260" t="s">
        <v>6</v>
      </c>
      <c r="C96" s="6">
        <v>31886</v>
      </c>
      <c r="D96" s="6">
        <v>31216</v>
      </c>
      <c r="E96" s="6">
        <v>-670</v>
      </c>
      <c r="F96" s="76">
        <v>-2.1012356520102915E-2</v>
      </c>
      <c r="G96" s="261" t="s">
        <v>160</v>
      </c>
    </row>
    <row r="97" spans="1:7">
      <c r="A97" s="117">
        <v>88</v>
      </c>
      <c r="B97" s="260" t="s">
        <v>113</v>
      </c>
      <c r="C97" s="6">
        <v>4348</v>
      </c>
      <c r="D97" s="6">
        <v>4256</v>
      </c>
      <c r="E97" s="6">
        <v>-92</v>
      </c>
      <c r="F97" s="76">
        <v>-2.1159153633854677E-2</v>
      </c>
      <c r="G97" s="261" t="s">
        <v>153</v>
      </c>
    </row>
    <row r="98" spans="1:7">
      <c r="A98" s="117">
        <v>89</v>
      </c>
      <c r="B98" s="24" t="s">
        <v>67</v>
      </c>
      <c r="C98" s="6">
        <v>14264</v>
      </c>
      <c r="D98" s="6">
        <v>13959</v>
      </c>
      <c r="E98" s="6">
        <v>-305</v>
      </c>
      <c r="F98" s="76">
        <v>-2.1382501402131271E-2</v>
      </c>
      <c r="G98" s="261" t="s">
        <v>163</v>
      </c>
    </row>
    <row r="99" spans="1:7">
      <c r="A99" s="117">
        <v>90</v>
      </c>
      <c r="B99" s="260" t="s">
        <v>116</v>
      </c>
      <c r="C99" s="6">
        <v>4205</v>
      </c>
      <c r="D99" s="6">
        <v>4114</v>
      </c>
      <c r="E99" s="6">
        <v>-91</v>
      </c>
      <c r="F99" s="76">
        <v>-2.1640903686087953E-2</v>
      </c>
      <c r="G99" s="261" t="s">
        <v>155</v>
      </c>
    </row>
    <row r="100" spans="1:7">
      <c r="A100" s="117">
        <v>91</v>
      </c>
      <c r="B100" s="24" t="s">
        <v>50</v>
      </c>
      <c r="C100" s="6">
        <v>5182</v>
      </c>
      <c r="D100" s="6">
        <v>5069</v>
      </c>
      <c r="E100" s="6">
        <v>-113</v>
      </c>
      <c r="F100" s="76">
        <v>-2.1806252412196026E-2</v>
      </c>
      <c r="G100" s="261" t="s">
        <v>155</v>
      </c>
    </row>
    <row r="101" spans="1:7">
      <c r="A101" s="117">
        <v>92</v>
      </c>
      <c r="B101" s="260" t="s">
        <v>119</v>
      </c>
      <c r="C101" s="6">
        <v>3344</v>
      </c>
      <c r="D101" s="6">
        <v>3271</v>
      </c>
      <c r="E101" s="6">
        <v>-73</v>
      </c>
      <c r="F101" s="76">
        <v>-2.1830143540669811E-2</v>
      </c>
      <c r="G101" s="261" t="s">
        <v>151</v>
      </c>
    </row>
    <row r="102" spans="1:7">
      <c r="A102" s="117">
        <v>93</v>
      </c>
      <c r="B102" s="24" t="s">
        <v>52</v>
      </c>
      <c r="C102" s="6">
        <v>9219</v>
      </c>
      <c r="D102" s="6">
        <v>9016</v>
      </c>
      <c r="E102" s="6">
        <v>-203</v>
      </c>
      <c r="F102" s="76">
        <v>-2.2019741837509543E-2</v>
      </c>
      <c r="G102" s="261" t="s">
        <v>152</v>
      </c>
    </row>
    <row r="103" spans="1:7">
      <c r="A103" s="117">
        <v>94</v>
      </c>
      <c r="B103" s="260" t="s">
        <v>15</v>
      </c>
      <c r="C103" s="6">
        <v>1548</v>
      </c>
      <c r="D103" s="6">
        <v>1513</v>
      </c>
      <c r="E103" s="6">
        <v>-35</v>
      </c>
      <c r="F103" s="76">
        <v>-2.2609819121446995E-2</v>
      </c>
      <c r="G103" s="261" t="s">
        <v>154</v>
      </c>
    </row>
    <row r="104" spans="1:7">
      <c r="A104" s="117">
        <v>95</v>
      </c>
      <c r="B104" s="260" t="s">
        <v>19</v>
      </c>
      <c r="C104" s="6">
        <v>7762</v>
      </c>
      <c r="D104" s="6">
        <v>7586</v>
      </c>
      <c r="E104" s="6">
        <v>-176</v>
      </c>
      <c r="F104" s="76">
        <v>-2.2674568410203544E-2</v>
      </c>
      <c r="G104" s="261" t="s">
        <v>155</v>
      </c>
    </row>
    <row r="105" spans="1:7">
      <c r="A105" s="117">
        <v>96</v>
      </c>
      <c r="B105" s="260" t="s">
        <v>111</v>
      </c>
      <c r="C105" s="6">
        <v>3590</v>
      </c>
      <c r="D105" s="6">
        <v>3506</v>
      </c>
      <c r="E105" s="6">
        <v>-84</v>
      </c>
      <c r="F105" s="76">
        <v>-2.3398328690807824E-2</v>
      </c>
      <c r="G105" s="261" t="s">
        <v>153</v>
      </c>
    </row>
    <row r="106" spans="1:7">
      <c r="A106" s="117">
        <v>97</v>
      </c>
      <c r="B106" s="24" t="s">
        <v>49</v>
      </c>
      <c r="C106" s="6">
        <v>2615</v>
      </c>
      <c r="D106" s="6">
        <v>2553</v>
      </c>
      <c r="E106" s="6">
        <v>-62</v>
      </c>
      <c r="F106" s="76">
        <v>-2.3709369024856541E-2</v>
      </c>
      <c r="G106" s="261" t="s">
        <v>152</v>
      </c>
    </row>
    <row r="107" spans="1:7">
      <c r="A107" s="117">
        <v>98</v>
      </c>
      <c r="B107" s="24" t="s">
        <v>75</v>
      </c>
      <c r="C107" s="6">
        <v>3607</v>
      </c>
      <c r="D107" s="6">
        <v>3521</v>
      </c>
      <c r="E107" s="6">
        <v>-86</v>
      </c>
      <c r="F107" s="76">
        <v>-2.384252841696699E-2</v>
      </c>
      <c r="G107" s="261" t="s">
        <v>154</v>
      </c>
    </row>
    <row r="108" spans="1:7">
      <c r="A108" s="117">
        <v>99</v>
      </c>
      <c r="B108" s="24" t="s">
        <v>56</v>
      </c>
      <c r="C108" s="6">
        <v>17875</v>
      </c>
      <c r="D108" s="6">
        <v>17437</v>
      </c>
      <c r="E108" s="6">
        <v>-438</v>
      </c>
      <c r="F108" s="76">
        <v>-2.450349650349648E-2</v>
      </c>
      <c r="G108" s="261" t="s">
        <v>163</v>
      </c>
    </row>
    <row r="109" spans="1:7">
      <c r="A109" s="117">
        <v>100</v>
      </c>
      <c r="B109" s="260" t="s">
        <v>112</v>
      </c>
      <c r="C109" s="6">
        <v>2178</v>
      </c>
      <c r="D109" s="6">
        <v>2124</v>
      </c>
      <c r="E109" s="6">
        <v>-54</v>
      </c>
      <c r="F109" s="76">
        <v>-2.4793388429752095E-2</v>
      </c>
      <c r="G109" s="261" t="s">
        <v>151</v>
      </c>
    </row>
    <row r="110" spans="1:7">
      <c r="A110" s="117">
        <v>101</v>
      </c>
      <c r="B110" s="260" t="s">
        <v>10</v>
      </c>
      <c r="C110" s="6">
        <v>3978</v>
      </c>
      <c r="D110" s="6">
        <v>3879</v>
      </c>
      <c r="E110" s="6">
        <v>-99</v>
      </c>
      <c r="F110" s="76">
        <v>-2.4886877828054321E-2</v>
      </c>
      <c r="G110" s="261" t="s">
        <v>151</v>
      </c>
    </row>
    <row r="111" spans="1:7">
      <c r="A111" s="117">
        <v>102</v>
      </c>
      <c r="B111" s="24" t="s">
        <v>53</v>
      </c>
      <c r="C111" s="6">
        <v>6333</v>
      </c>
      <c r="D111" s="6">
        <v>6175</v>
      </c>
      <c r="E111" s="6">
        <v>-158</v>
      </c>
      <c r="F111" s="76">
        <v>-2.4948681509553094E-2</v>
      </c>
      <c r="G111" s="261" t="s">
        <v>151</v>
      </c>
    </row>
    <row r="112" spans="1:7">
      <c r="A112" s="117">
        <v>103</v>
      </c>
      <c r="B112" s="24" t="s">
        <v>24</v>
      </c>
      <c r="C112" s="6">
        <v>14257</v>
      </c>
      <c r="D112" s="6">
        <v>13894</v>
      </c>
      <c r="E112" s="6">
        <v>-363</v>
      </c>
      <c r="F112" s="76">
        <v>-2.5461176965701049E-2</v>
      </c>
      <c r="G112" s="261" t="s">
        <v>163</v>
      </c>
    </row>
    <row r="113" spans="1:7">
      <c r="A113" s="117">
        <v>104</v>
      </c>
      <c r="B113" s="260" t="s">
        <v>13</v>
      </c>
      <c r="C113" s="6">
        <v>3018</v>
      </c>
      <c r="D113" s="6">
        <v>2941</v>
      </c>
      <c r="E113" s="6">
        <v>-77</v>
      </c>
      <c r="F113" s="76">
        <v>-2.5513585155732321E-2</v>
      </c>
      <c r="G113" s="261" t="s">
        <v>155</v>
      </c>
    </row>
    <row r="114" spans="1:7">
      <c r="A114" s="117">
        <v>105</v>
      </c>
      <c r="B114" s="24" t="s">
        <v>34</v>
      </c>
      <c r="C114" s="6">
        <v>25499</v>
      </c>
      <c r="D114" s="6">
        <v>24838</v>
      </c>
      <c r="E114" s="6">
        <v>-661</v>
      </c>
      <c r="F114" s="76">
        <v>-2.592258519941959E-2</v>
      </c>
      <c r="G114" s="261" t="s">
        <v>151</v>
      </c>
    </row>
    <row r="115" spans="1:7">
      <c r="A115" s="117">
        <v>106</v>
      </c>
      <c r="B115" s="260" t="s">
        <v>12</v>
      </c>
      <c r="C115" s="6">
        <v>9658</v>
      </c>
      <c r="D115" s="6">
        <v>9396</v>
      </c>
      <c r="E115" s="6">
        <v>-262</v>
      </c>
      <c r="F115" s="76">
        <v>-2.7127769724580642E-2</v>
      </c>
      <c r="G115" s="261" t="s">
        <v>154</v>
      </c>
    </row>
    <row r="116" spans="1:7">
      <c r="A116" s="117">
        <v>107</v>
      </c>
      <c r="B116" s="24" t="s">
        <v>23</v>
      </c>
      <c r="C116" s="6">
        <v>1209</v>
      </c>
      <c r="D116" s="6">
        <v>1176</v>
      </c>
      <c r="E116" s="6">
        <v>-33</v>
      </c>
      <c r="F116" s="76">
        <v>-2.7295285359801524E-2</v>
      </c>
      <c r="G116" s="261" t="s">
        <v>151</v>
      </c>
    </row>
    <row r="117" spans="1:7">
      <c r="A117" s="117">
        <v>108</v>
      </c>
      <c r="B117" s="24" t="s">
        <v>33</v>
      </c>
      <c r="C117" s="6">
        <v>8427</v>
      </c>
      <c r="D117" s="6">
        <v>8194</v>
      </c>
      <c r="E117" s="6">
        <v>-233</v>
      </c>
      <c r="F117" s="76">
        <v>-2.7649222736442436E-2</v>
      </c>
      <c r="G117" s="261" t="s">
        <v>151</v>
      </c>
    </row>
    <row r="118" spans="1:7">
      <c r="A118" s="117">
        <v>109</v>
      </c>
      <c r="B118" s="24" t="s">
        <v>83</v>
      </c>
      <c r="C118" s="6">
        <v>6044</v>
      </c>
      <c r="D118" s="6">
        <v>5875</v>
      </c>
      <c r="E118" s="6">
        <v>-169</v>
      </c>
      <c r="F118" s="76">
        <v>-2.7961614824619452E-2</v>
      </c>
      <c r="G118" s="261" t="s">
        <v>154</v>
      </c>
    </row>
    <row r="119" spans="1:7">
      <c r="A119" s="117">
        <v>110</v>
      </c>
      <c r="B119" s="260" t="s">
        <v>105</v>
      </c>
      <c r="C119" s="6">
        <v>3716</v>
      </c>
      <c r="D119" s="6">
        <v>3610</v>
      </c>
      <c r="E119" s="6">
        <v>-106</v>
      </c>
      <c r="F119" s="76">
        <v>-2.8525296017222868E-2</v>
      </c>
      <c r="G119" s="261" t="s">
        <v>153</v>
      </c>
    </row>
    <row r="120" spans="1:7">
      <c r="A120" s="117">
        <v>111</v>
      </c>
      <c r="B120" s="24" t="s">
        <v>71</v>
      </c>
      <c r="C120" s="6">
        <v>3563</v>
      </c>
      <c r="D120" s="6">
        <v>3458</v>
      </c>
      <c r="E120" s="6">
        <v>-105</v>
      </c>
      <c r="F120" s="76">
        <v>-2.9469548133595258E-2</v>
      </c>
      <c r="G120" s="261" t="s">
        <v>153</v>
      </c>
    </row>
    <row r="121" spans="1:7">
      <c r="A121" s="117">
        <v>112</v>
      </c>
      <c r="B121" s="24" t="s">
        <v>46</v>
      </c>
      <c r="C121" s="6">
        <v>8271</v>
      </c>
      <c r="D121" s="6">
        <v>8027</v>
      </c>
      <c r="E121" s="6">
        <v>-244</v>
      </c>
      <c r="F121" s="76">
        <v>-2.9500664974005608E-2</v>
      </c>
      <c r="G121" s="261" t="s">
        <v>151</v>
      </c>
    </row>
    <row r="122" spans="1:7">
      <c r="A122" s="117">
        <v>113</v>
      </c>
      <c r="B122" s="24" t="s">
        <v>66</v>
      </c>
      <c r="C122" s="6">
        <v>2660</v>
      </c>
      <c r="D122" s="6">
        <v>2581</v>
      </c>
      <c r="E122" s="6">
        <v>-79</v>
      </c>
      <c r="F122" s="76">
        <v>-2.9699248120300781E-2</v>
      </c>
      <c r="G122" s="261" t="s">
        <v>153</v>
      </c>
    </row>
    <row r="123" spans="1:7">
      <c r="A123" s="117">
        <v>114</v>
      </c>
      <c r="B123" s="24" t="s">
        <v>48</v>
      </c>
      <c r="C123" s="6">
        <v>2505</v>
      </c>
      <c r="D123" s="6">
        <v>2429</v>
      </c>
      <c r="E123" s="6">
        <v>-76</v>
      </c>
      <c r="F123" s="76">
        <v>-3.0339321357285454E-2</v>
      </c>
      <c r="G123" s="261" t="s">
        <v>153</v>
      </c>
    </row>
    <row r="124" spans="1:7">
      <c r="A124" s="117">
        <v>115</v>
      </c>
      <c r="B124" s="24" t="s">
        <v>37</v>
      </c>
      <c r="C124" s="6">
        <v>3102</v>
      </c>
      <c r="D124" s="6">
        <v>3005</v>
      </c>
      <c r="E124" s="6">
        <v>-97</v>
      </c>
      <c r="F124" s="76">
        <v>-3.1270148291424937E-2</v>
      </c>
      <c r="G124" s="261" t="s">
        <v>154</v>
      </c>
    </row>
    <row r="125" spans="1:7">
      <c r="A125" s="117">
        <v>116</v>
      </c>
      <c r="B125" s="260" t="s">
        <v>14</v>
      </c>
      <c r="C125" s="6">
        <v>5536</v>
      </c>
      <c r="D125" s="6">
        <v>5359</v>
      </c>
      <c r="E125" s="6">
        <v>-177</v>
      </c>
      <c r="F125" s="76">
        <v>-3.1972543352601135E-2</v>
      </c>
      <c r="G125" s="261" t="s">
        <v>152</v>
      </c>
    </row>
    <row r="126" spans="1:7">
      <c r="A126" s="117">
        <v>117</v>
      </c>
      <c r="B126" s="24" t="s">
        <v>102</v>
      </c>
      <c r="C126" s="6">
        <v>5520</v>
      </c>
      <c r="D126" s="6">
        <v>5343</v>
      </c>
      <c r="E126" s="6">
        <v>-177</v>
      </c>
      <c r="F126" s="76">
        <v>-3.2065217391304301E-2</v>
      </c>
      <c r="G126" s="261" t="s">
        <v>154</v>
      </c>
    </row>
    <row r="127" spans="1:7">
      <c r="A127" s="117">
        <v>118</v>
      </c>
      <c r="B127" s="260" t="s">
        <v>117</v>
      </c>
      <c r="C127" s="6">
        <v>5685</v>
      </c>
      <c r="D127" s="6">
        <v>5498</v>
      </c>
      <c r="E127" s="6">
        <v>-187</v>
      </c>
      <c r="F127" s="76">
        <v>-3.2893579595426603E-2</v>
      </c>
      <c r="G127" s="261" t="s">
        <v>151</v>
      </c>
    </row>
    <row r="128" spans="1:7">
      <c r="A128" s="118">
        <v>119</v>
      </c>
      <c r="B128" s="26" t="s">
        <v>85</v>
      </c>
      <c r="C128" s="7">
        <v>3661</v>
      </c>
      <c r="D128" s="7">
        <v>3457</v>
      </c>
      <c r="E128" s="7">
        <v>-204</v>
      </c>
      <c r="F128" s="77">
        <v>-5.572248019666759E-2</v>
      </c>
      <c r="G128" s="270" t="s">
        <v>153</v>
      </c>
    </row>
  </sheetData>
  <sortState ref="B10:G128">
    <sortCondition descending="1" ref="F10:F128"/>
  </sortState>
  <mergeCells count="9">
    <mergeCell ref="F1:G1"/>
    <mergeCell ref="A3:G3"/>
    <mergeCell ref="A5:G5"/>
    <mergeCell ref="E7:F7"/>
    <mergeCell ref="G7:G8"/>
    <mergeCell ref="B7:B8"/>
    <mergeCell ref="C7:C8"/>
    <mergeCell ref="D7:D8"/>
    <mergeCell ref="A7:A8"/>
  </mergeCells>
  <pageMargins left="0.7" right="0.7" top="0.75" bottom="0.75" header="0.3" footer="0.3"/>
  <pageSetup paperSize="9" scale="96" orientation="portrait" verticalDpi="0" r:id="rId1"/>
  <headerFooter>
    <oddFooter>&amp;L&amp;"Times New Roman,Regular"&amp;11Latvijas Pašvaldību savienība, 2017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8"/>
  <sheetViews>
    <sheetView showWhiteSpace="0" zoomScaleNormal="100" workbookViewId="0">
      <selection activeCell="E128" sqref="E128"/>
    </sheetView>
  </sheetViews>
  <sheetFormatPr defaultRowHeight="12.75"/>
  <cols>
    <col min="1" max="1" width="6" customWidth="1"/>
    <col min="2" max="2" width="19.42578125" style="50" customWidth="1"/>
    <col min="3" max="4" width="14.7109375" style="50" customWidth="1"/>
    <col min="5" max="5" width="12.42578125" style="50" customWidth="1"/>
    <col min="6" max="7" width="14.7109375" customWidth="1"/>
  </cols>
  <sheetData>
    <row r="1" spans="2:7" ht="15">
      <c r="E1" s="387" t="s">
        <v>287</v>
      </c>
      <c r="F1" s="451"/>
    </row>
    <row r="3" spans="2:7" ht="39" customHeight="1">
      <c r="B3" s="455" t="s">
        <v>221</v>
      </c>
      <c r="C3" s="456"/>
      <c r="D3" s="456"/>
      <c r="E3" s="456"/>
      <c r="F3" s="456"/>
    </row>
    <row r="4" spans="2:7" ht="12.75" customHeight="1">
      <c r="B4" s="242"/>
      <c r="C4" s="209"/>
      <c r="D4" s="209"/>
      <c r="E4" s="209"/>
      <c r="F4" s="209"/>
    </row>
    <row r="5" spans="2:7" ht="105.75" customHeight="1">
      <c r="B5" s="457" t="s">
        <v>223</v>
      </c>
      <c r="C5" s="458"/>
      <c r="D5" s="458"/>
      <c r="E5" s="458"/>
      <c r="F5" s="458"/>
    </row>
    <row r="7" spans="2:7" ht="54.75" customHeight="1">
      <c r="B7" s="453" t="s">
        <v>0</v>
      </c>
      <c r="C7" s="452" t="s">
        <v>222</v>
      </c>
      <c r="D7" s="450"/>
      <c r="E7" s="293" t="s">
        <v>298</v>
      </c>
    </row>
    <row r="8" spans="2:7">
      <c r="B8" s="454"/>
      <c r="C8" s="271">
        <v>2016</v>
      </c>
      <c r="D8" s="271">
        <v>2017</v>
      </c>
      <c r="E8" s="293" t="s">
        <v>297</v>
      </c>
      <c r="F8" s="61"/>
    </row>
    <row r="9" spans="2:7">
      <c r="B9" s="272" t="s">
        <v>120</v>
      </c>
      <c r="C9" s="273">
        <f>SUM(C10:C128)</f>
        <v>100.00000000000014</v>
      </c>
      <c r="D9" s="273">
        <f>SUM(D10:D128)</f>
        <v>100.00000000000003</v>
      </c>
      <c r="E9" s="51"/>
    </row>
    <row r="10" spans="2:7" ht="15">
      <c r="B10" s="349" t="s">
        <v>124</v>
      </c>
      <c r="C10" s="52">
        <v>3.1202197279771187</v>
      </c>
      <c r="D10" s="52">
        <v>3.0297543209374544</v>
      </c>
      <c r="E10" s="351">
        <v>-9.0465407039664214E-2</v>
      </c>
      <c r="F10" s="348"/>
      <c r="G10" s="35"/>
    </row>
    <row r="11" spans="2:7" ht="15">
      <c r="B11" s="117" t="s">
        <v>125</v>
      </c>
      <c r="C11" s="149">
        <v>0.97927034266903912</v>
      </c>
      <c r="D11" s="149">
        <v>0.87016089445848388</v>
      </c>
      <c r="E11" s="352">
        <v>-0.10910944821055524</v>
      </c>
      <c r="F11" s="348"/>
      <c r="G11" s="35"/>
    </row>
    <row r="12" spans="2:7" ht="15">
      <c r="B12" s="117" t="s">
        <v>128</v>
      </c>
      <c r="C12" s="149">
        <v>2.8817707152964509</v>
      </c>
      <c r="D12" s="149">
        <v>2.8564498827326279</v>
      </c>
      <c r="E12" s="352">
        <v>-2.5320832563823004E-2</v>
      </c>
      <c r="F12" s="348"/>
      <c r="G12" s="35"/>
    </row>
    <row r="13" spans="2:7" ht="15">
      <c r="B13" s="117" t="s">
        <v>129</v>
      </c>
      <c r="C13" s="149">
        <v>3.813746914935892</v>
      </c>
      <c r="D13" s="149">
        <v>3.5857917830744088</v>
      </c>
      <c r="E13" s="352">
        <v>-0.2279551318614832</v>
      </c>
      <c r="F13" s="348"/>
      <c r="G13" s="35"/>
    </row>
    <row r="14" spans="2:7" ht="15">
      <c r="B14" s="117" t="s">
        <v>130</v>
      </c>
      <c r="C14" s="149">
        <v>2.8532632561256106</v>
      </c>
      <c r="D14" s="149">
        <v>2.8597160175128136</v>
      </c>
      <c r="E14" s="350">
        <v>6.4527613872029654E-3</v>
      </c>
      <c r="F14" s="348"/>
      <c r="G14" s="35"/>
    </row>
    <row r="15" spans="2:7" ht="15">
      <c r="B15" s="117" t="s">
        <v>131</v>
      </c>
      <c r="C15" s="149">
        <v>1.1023748660536938</v>
      </c>
      <c r="D15" s="149">
        <v>1.1025777332822428</v>
      </c>
      <c r="E15" s="350">
        <v>2.0286722854900852E-4</v>
      </c>
      <c r="F15" s="348"/>
      <c r="G15" s="35"/>
    </row>
    <row r="16" spans="2:7" ht="15">
      <c r="B16" s="117" t="s">
        <v>126</v>
      </c>
      <c r="C16" s="149">
        <v>41.401589814507091</v>
      </c>
      <c r="D16" s="149">
        <v>41.544775307255016</v>
      </c>
      <c r="E16" s="350">
        <v>0.14318549274792503</v>
      </c>
      <c r="F16" s="348"/>
      <c r="G16" s="35"/>
    </row>
    <row r="17" spans="2:7" ht="15">
      <c r="B17" s="117" t="s">
        <v>8</v>
      </c>
      <c r="C17" s="149">
        <v>1.2596218080802346</v>
      </c>
      <c r="D17" s="149">
        <v>1.2364576602670814</v>
      </c>
      <c r="E17" s="352">
        <v>-2.3164147813153235E-2</v>
      </c>
      <c r="F17" s="348"/>
      <c r="G17" s="35"/>
    </row>
    <row r="18" spans="2:7" ht="15">
      <c r="B18" s="117" t="s">
        <v>127</v>
      </c>
      <c r="C18" s="149">
        <v>2.2065227310396707</v>
      </c>
      <c r="D18" s="149">
        <v>2.1289734541717351</v>
      </c>
      <c r="E18" s="352">
        <v>-7.7549276867935557E-2</v>
      </c>
      <c r="F18" s="348"/>
      <c r="G18" s="35"/>
    </row>
    <row r="19" spans="2:7" ht="15">
      <c r="B19" s="117" t="s">
        <v>10</v>
      </c>
      <c r="C19" s="149">
        <v>7.8356072094508067E-2</v>
      </c>
      <c r="D19" s="149">
        <v>8.0148705147202889E-2</v>
      </c>
      <c r="E19" s="350">
        <v>1.7926330526948225E-3</v>
      </c>
      <c r="F19" s="348"/>
      <c r="G19" s="35"/>
    </row>
    <row r="20" spans="2:7" ht="15">
      <c r="B20" s="117" t="s">
        <v>11</v>
      </c>
      <c r="C20" s="149">
        <v>0.41223108916324697</v>
      </c>
      <c r="D20" s="149">
        <v>0.41466429130096538</v>
      </c>
      <c r="E20" s="350">
        <v>2.4332021377184154E-3</v>
      </c>
      <c r="F20" s="348"/>
      <c r="G20" s="35"/>
    </row>
    <row r="21" spans="2:7" ht="15">
      <c r="B21" s="117" t="s">
        <v>12</v>
      </c>
      <c r="C21" s="149">
        <v>0.3033773210861801</v>
      </c>
      <c r="D21" s="149">
        <v>0.29846364927325986</v>
      </c>
      <c r="E21" s="352">
        <v>-4.9136718129202395E-3</v>
      </c>
      <c r="F21" s="348"/>
      <c r="G21" s="35"/>
    </row>
    <row r="22" spans="2:7">
      <c r="B22" s="117" t="s">
        <v>13</v>
      </c>
      <c r="C22" s="149">
        <v>9.7836449731045785E-2</v>
      </c>
      <c r="D22" s="149">
        <v>0.10333535211590739</v>
      </c>
      <c r="E22" s="350">
        <v>5.4989023848616009E-3</v>
      </c>
      <c r="F22" s="348"/>
    </row>
    <row r="23" spans="2:7">
      <c r="B23" s="117" t="s">
        <v>14</v>
      </c>
      <c r="C23" s="149">
        <v>0.1500861809357705</v>
      </c>
      <c r="D23" s="149">
        <v>0.15576692776315387</v>
      </c>
      <c r="E23" s="350">
        <v>5.6807468273833706E-3</v>
      </c>
      <c r="F23" s="348"/>
    </row>
    <row r="24" spans="2:7">
      <c r="B24" s="117" t="s">
        <v>15</v>
      </c>
      <c r="C24" s="149">
        <v>5.1771187277553504E-2</v>
      </c>
      <c r="D24" s="149">
        <v>4.8897009104682844E-2</v>
      </c>
      <c r="E24" s="352">
        <v>-2.8741781728706603E-3</v>
      </c>
      <c r="F24" s="348"/>
    </row>
    <row r="25" spans="2:7">
      <c r="B25" s="117" t="s">
        <v>16</v>
      </c>
      <c r="C25" s="149">
        <v>0.51704563236006684</v>
      </c>
      <c r="D25" s="149">
        <v>0.51732451309981176</v>
      </c>
      <c r="E25" s="350">
        <v>2.7888073974491334E-4</v>
      </c>
      <c r="F25" s="348"/>
    </row>
    <row r="26" spans="2:7">
      <c r="B26" s="117" t="s">
        <v>17</v>
      </c>
      <c r="C26" s="149">
        <v>0.21693860935996179</v>
      </c>
      <c r="D26" s="149">
        <v>0.2271941487358666</v>
      </c>
      <c r="E26" s="350">
        <v>1.0255539375904815E-2</v>
      </c>
      <c r="F26" s="348"/>
    </row>
    <row r="27" spans="2:7">
      <c r="B27" s="117" t="s">
        <v>136</v>
      </c>
      <c r="C27" s="149">
        <v>0.10504794803204939</v>
      </c>
      <c r="D27" s="149">
        <v>0.10443159600931606</v>
      </c>
      <c r="E27" s="352">
        <v>-6.1635202273332967E-4</v>
      </c>
      <c r="F27" s="348"/>
    </row>
    <row r="28" spans="2:7">
      <c r="B28" s="117" t="s">
        <v>19</v>
      </c>
      <c r="C28" s="149">
        <v>0.24726373543075092</v>
      </c>
      <c r="D28" s="149">
        <v>0.24868798817256613</v>
      </c>
      <c r="E28" s="350">
        <v>1.4242527418152073E-3</v>
      </c>
      <c r="F28" s="348"/>
    </row>
    <row r="29" spans="2:7">
      <c r="B29" s="117" t="s">
        <v>20</v>
      </c>
      <c r="C29" s="149">
        <v>0.72261318715323386</v>
      </c>
      <c r="D29" s="149">
        <v>0.74414381439039445</v>
      </c>
      <c r="E29" s="350">
        <v>2.1530627237160593E-2</v>
      </c>
      <c r="F29" s="348"/>
    </row>
    <row r="30" spans="2:7">
      <c r="B30" s="117" t="s">
        <v>21</v>
      </c>
      <c r="C30" s="149">
        <v>0.75013103843858331</v>
      </c>
      <c r="D30" s="149">
        <v>0.77425517456477633</v>
      </c>
      <c r="E30" s="350">
        <v>2.4124136126193019E-2</v>
      </c>
      <c r="F30" s="348"/>
    </row>
    <row r="31" spans="2:7">
      <c r="B31" s="117" t="s">
        <v>22</v>
      </c>
      <c r="C31" s="149">
        <v>0.28529341378519585</v>
      </c>
      <c r="D31" s="149">
        <v>0.29433728805064857</v>
      </c>
      <c r="E31" s="350">
        <v>9.0438742654527227E-3</v>
      </c>
      <c r="F31" s="348"/>
    </row>
    <row r="32" spans="2:7">
      <c r="B32" s="117" t="s">
        <v>23</v>
      </c>
      <c r="C32" s="149">
        <v>3.1346702172010334E-2</v>
      </c>
      <c r="D32" s="149">
        <v>2.9620823876167917E-2</v>
      </c>
      <c r="E32" s="352">
        <v>-1.7258782958424167E-3</v>
      </c>
      <c r="F32" s="348"/>
    </row>
    <row r="33" spans="2:6">
      <c r="B33" s="117" t="s">
        <v>24</v>
      </c>
      <c r="C33" s="149">
        <v>0.39911140787530724</v>
      </c>
      <c r="D33" s="149">
        <v>0.38818774762446417</v>
      </c>
      <c r="E33" s="352">
        <v>-1.092366025084307E-2</v>
      </c>
      <c r="F33" s="348"/>
    </row>
    <row r="34" spans="2:6">
      <c r="B34" s="117" t="s">
        <v>25</v>
      </c>
      <c r="C34" s="149">
        <v>0.98251501005584974</v>
      </c>
      <c r="D34" s="149">
        <v>0.98450328871893511</v>
      </c>
      <c r="E34" s="350">
        <v>1.9882786630853744E-3</v>
      </c>
      <c r="F34" s="348"/>
    </row>
    <row r="35" spans="2:6">
      <c r="B35" s="117" t="s">
        <v>26</v>
      </c>
      <c r="C35" s="149">
        <v>0.13709464805494659</v>
      </c>
      <c r="D35" s="149">
        <v>0.1306122128514246</v>
      </c>
      <c r="E35" s="352">
        <v>-6.4824352035219857E-3</v>
      </c>
      <c r="F35" s="348"/>
    </row>
    <row r="36" spans="2:6">
      <c r="B36" s="117" t="s">
        <v>27</v>
      </c>
      <c r="C36" s="149">
        <v>0.21401509491120688</v>
      </c>
      <c r="D36" s="149">
        <v>0.21970763521879502</v>
      </c>
      <c r="E36" s="350">
        <v>5.6925403075881453E-3</v>
      </c>
      <c r="F36" s="348"/>
    </row>
    <row r="37" spans="2:6">
      <c r="B37" s="117" t="s">
        <v>28</v>
      </c>
      <c r="C37" s="149">
        <v>0.28397639105625527</v>
      </c>
      <c r="D37" s="149">
        <v>0.28216587142508548</v>
      </c>
      <c r="E37" s="352">
        <v>-1.8105196311697935E-3</v>
      </c>
      <c r="F37" s="348"/>
    </row>
    <row r="38" spans="2:6">
      <c r="B38" s="117" t="s">
        <v>29</v>
      </c>
      <c r="C38" s="149">
        <v>0.46512428003995676</v>
      </c>
      <c r="D38" s="149">
        <v>0.47655137607643405</v>
      </c>
      <c r="E38" s="350">
        <v>1.1427096036477291E-2</v>
      </c>
      <c r="F38" s="348"/>
    </row>
    <row r="39" spans="2:6">
      <c r="B39" s="117" t="s">
        <v>30</v>
      </c>
      <c r="C39" s="149">
        <v>0.82610113700430055</v>
      </c>
      <c r="D39" s="149">
        <v>0.82256201258419337</v>
      </c>
      <c r="E39" s="352">
        <v>-3.5391244201071759E-3</v>
      </c>
      <c r="F39" s="348"/>
    </row>
    <row r="40" spans="2:6">
      <c r="B40" s="117" t="s">
        <v>31</v>
      </c>
      <c r="C40" s="149">
        <v>9.1609184386172729E-2</v>
      </c>
      <c r="D40" s="149">
        <v>8.9669572392361299E-2</v>
      </c>
      <c r="E40" s="352">
        <v>-1.9396119938114298E-3</v>
      </c>
      <c r="F40" s="348"/>
    </row>
    <row r="41" spans="2:6">
      <c r="B41" s="117" t="s">
        <v>32</v>
      </c>
      <c r="C41" s="149">
        <v>6.4788329046755827E-2</v>
      </c>
      <c r="D41" s="149">
        <v>6.4656378484969551E-2</v>
      </c>
      <c r="E41" s="352">
        <v>-1.3195056178627596E-4</v>
      </c>
      <c r="F41" s="348"/>
    </row>
    <row r="42" spans="2:6">
      <c r="B42" s="117" t="s">
        <v>33</v>
      </c>
      <c r="C42" s="149">
        <v>0.17681227888060405</v>
      </c>
      <c r="D42" s="149">
        <v>0.18290224853366788</v>
      </c>
      <c r="E42" s="350">
        <v>6.0899696530638259E-3</v>
      </c>
      <c r="F42" s="348"/>
    </row>
    <row r="43" spans="2:6">
      <c r="B43" s="117" t="s">
        <v>34</v>
      </c>
      <c r="C43" s="149">
        <v>0.57995339990873784</v>
      </c>
      <c r="D43" s="149">
        <v>0.56668219053849311</v>
      </c>
      <c r="E43" s="352">
        <v>-1.327120937024473E-2</v>
      </c>
      <c r="F43" s="348"/>
    </row>
    <row r="44" spans="2:6">
      <c r="B44" s="117" t="s">
        <v>35</v>
      </c>
      <c r="C44" s="149">
        <v>0.93542525393160803</v>
      </c>
      <c r="D44" s="149">
        <v>0.92882434583931772</v>
      </c>
      <c r="E44" s="352">
        <v>-6.600908092290303E-3</v>
      </c>
      <c r="F44" s="348"/>
    </row>
    <row r="45" spans="2:6">
      <c r="B45" s="117" t="s">
        <v>36</v>
      </c>
      <c r="C45" s="149">
        <v>0.14485885820124336</v>
      </c>
      <c r="D45" s="149">
        <v>0.14902019762421398</v>
      </c>
      <c r="E45" s="350">
        <v>4.1613394229706169E-3</v>
      </c>
      <c r="F45" s="348"/>
    </row>
    <row r="46" spans="2:6">
      <c r="B46" s="117" t="s">
        <v>37</v>
      </c>
      <c r="C46" s="149">
        <v>9.7346683375955825E-2</v>
      </c>
      <c r="D46" s="149">
        <v>9.82898936905931E-2</v>
      </c>
      <c r="E46" s="350">
        <v>9.4321031463727445E-4</v>
      </c>
      <c r="F46" s="348"/>
    </row>
    <row r="47" spans="2:6">
      <c r="B47" s="117" t="s">
        <v>38</v>
      </c>
      <c r="C47" s="149">
        <v>0.33027505470982937</v>
      </c>
      <c r="D47" s="149">
        <v>0.34267713307782582</v>
      </c>
      <c r="E47" s="350">
        <v>1.240207836799645E-2</v>
      </c>
      <c r="F47" s="348"/>
    </row>
    <row r="48" spans="2:6">
      <c r="B48" s="117" t="s">
        <v>39</v>
      </c>
      <c r="C48" s="149">
        <v>9.3456224006408489E-2</v>
      </c>
      <c r="D48" s="149">
        <v>0.10462086699237064</v>
      </c>
      <c r="E48" s="350">
        <v>1.1164642985962148E-2</v>
      </c>
      <c r="F48" s="348"/>
    </row>
    <row r="49" spans="2:6">
      <c r="B49" s="117" t="s">
        <v>40</v>
      </c>
      <c r="C49" s="149">
        <v>0.69566067112701246</v>
      </c>
      <c r="D49" s="149">
        <v>0.72668898509164448</v>
      </c>
      <c r="E49" s="350">
        <v>3.1028313964632015E-2</v>
      </c>
      <c r="F49" s="348"/>
    </row>
    <row r="50" spans="2:6">
      <c r="B50" s="117" t="s">
        <v>41</v>
      </c>
      <c r="C50" s="149">
        <v>0.36015996803167749</v>
      </c>
      <c r="D50" s="149">
        <v>0.37281917231156714</v>
      </c>
      <c r="E50" s="350">
        <v>1.2659204279889646E-2</v>
      </c>
      <c r="F50" s="348"/>
    </row>
    <row r="51" spans="2:6">
      <c r="B51" s="117" t="s">
        <v>42</v>
      </c>
      <c r="C51" s="149">
        <v>0.76907338150210203</v>
      </c>
      <c r="D51" s="149">
        <v>0.77639875858125607</v>
      </c>
      <c r="E51" s="350">
        <v>7.3253770791540385E-3</v>
      </c>
      <c r="F51" s="348"/>
    </row>
    <row r="52" spans="2:6">
      <c r="B52" s="117" t="s">
        <v>43</v>
      </c>
      <c r="C52" s="149">
        <v>0.40185283486863588</v>
      </c>
      <c r="D52" s="149">
        <v>0.41042211482098612</v>
      </c>
      <c r="E52" s="350">
        <v>8.5692799523502394E-3</v>
      </c>
      <c r="F52" s="348"/>
    </row>
    <row r="53" spans="2:6">
      <c r="B53" s="117" t="s">
        <v>44</v>
      </c>
      <c r="C53" s="149">
        <v>0.69601158938130414</v>
      </c>
      <c r="D53" s="149">
        <v>0.69174885670435482</v>
      </c>
      <c r="E53" s="352">
        <v>-4.2627326769493212E-3</v>
      </c>
      <c r="F53" s="348"/>
    </row>
    <row r="54" spans="2:6">
      <c r="B54" s="117" t="s">
        <v>45</v>
      </c>
      <c r="C54" s="149">
        <v>0.38684623057417078</v>
      </c>
      <c r="D54" s="149">
        <v>0.38735771990453338</v>
      </c>
      <c r="E54" s="350">
        <v>5.1148933036260225E-4</v>
      </c>
      <c r="F54" s="348"/>
    </row>
    <row r="55" spans="2:6">
      <c r="B55" s="117" t="s">
        <v>46</v>
      </c>
      <c r="C55" s="149">
        <v>0.21019809387895425</v>
      </c>
      <c r="D55" s="149">
        <v>0.20956971979360886</v>
      </c>
      <c r="E55" s="352">
        <v>-6.2837408534538453E-4</v>
      </c>
      <c r="F55" s="348"/>
    </row>
    <row r="56" spans="2:6">
      <c r="B56" s="117" t="s">
        <v>47</v>
      </c>
      <c r="C56" s="149">
        <v>0.20301502897607671</v>
      </c>
      <c r="D56" s="149">
        <v>0.20803386162985127</v>
      </c>
      <c r="E56" s="350">
        <v>5.0188326537745631E-3</v>
      </c>
      <c r="F56" s="348"/>
    </row>
    <row r="57" spans="2:6">
      <c r="B57" s="117" t="s">
        <v>48</v>
      </c>
      <c r="C57" s="149">
        <v>7.5052753053934343E-2</v>
      </c>
      <c r="D57" s="149">
        <v>7.4268414931065382E-2</v>
      </c>
      <c r="E57" s="352">
        <v>-7.8433812286896054E-4</v>
      </c>
      <c r="F57" s="348"/>
    </row>
    <row r="58" spans="2:6">
      <c r="B58" s="117" t="s">
        <v>49</v>
      </c>
      <c r="C58" s="149">
        <v>9.05348201243968E-2</v>
      </c>
      <c r="D58" s="149">
        <v>0.10212050785401246</v>
      </c>
      <c r="E58" s="350">
        <v>1.1585687729615657E-2</v>
      </c>
      <c r="F58" s="348"/>
    </row>
    <row r="59" spans="2:6">
      <c r="B59" s="117" t="s">
        <v>50</v>
      </c>
      <c r="C59" s="149">
        <v>0.13452094750261823</v>
      </c>
      <c r="D59" s="149">
        <v>0.13572244723101323</v>
      </c>
      <c r="E59" s="350">
        <v>1.2014997283950057E-3</v>
      </c>
      <c r="F59" s="348"/>
    </row>
    <row r="60" spans="2:6">
      <c r="B60" s="117" t="s">
        <v>51</v>
      </c>
      <c r="C60" s="149">
        <v>0.8807083581746521</v>
      </c>
      <c r="D60" s="149">
        <v>0.88920669636271821</v>
      </c>
      <c r="E60" s="350">
        <v>8.4983381880661124E-3</v>
      </c>
      <c r="F60" s="348"/>
    </row>
    <row r="61" spans="2:6">
      <c r="B61" s="117" t="s">
        <v>52</v>
      </c>
      <c r="C61" s="149">
        <v>0.27422302082898276</v>
      </c>
      <c r="D61" s="149">
        <v>0.28226507924603544</v>
      </c>
      <c r="E61" s="350">
        <v>8.0420584170526888E-3</v>
      </c>
      <c r="F61" s="348"/>
    </row>
    <row r="62" spans="2:6">
      <c r="B62" s="117" t="s">
        <v>53</v>
      </c>
      <c r="C62" s="149">
        <v>0.14366840186314819</v>
      </c>
      <c r="D62" s="149">
        <v>0.14534429125700735</v>
      </c>
      <c r="E62" s="350">
        <v>1.6758893938591535E-3</v>
      </c>
      <c r="F62" s="348"/>
    </row>
    <row r="63" spans="2:6">
      <c r="B63" s="117" t="s">
        <v>54</v>
      </c>
      <c r="C63" s="149">
        <v>0.23698592462872486</v>
      </c>
      <c r="D63" s="149">
        <v>0.24606219299461118</v>
      </c>
      <c r="E63" s="350">
        <v>9.0762683658863197E-3</v>
      </c>
      <c r="F63" s="348"/>
    </row>
    <row r="64" spans="2:6">
      <c r="B64" s="117" t="s">
        <v>55</v>
      </c>
      <c r="C64" s="149">
        <v>0.21547343909542727</v>
      </c>
      <c r="D64" s="149">
        <v>0.21432285601775525</v>
      </c>
      <c r="E64" s="352">
        <v>-1.1505830776720183E-3</v>
      </c>
      <c r="F64" s="348"/>
    </row>
    <row r="65" spans="2:6">
      <c r="B65" s="117" t="s">
        <v>56</v>
      </c>
      <c r="C65" s="149">
        <v>0.42116451911489033</v>
      </c>
      <c r="D65" s="149">
        <v>0.41419641299827042</v>
      </c>
      <c r="E65" s="352">
        <v>-6.9681061166199099E-3</v>
      </c>
      <c r="F65" s="348"/>
    </row>
    <row r="66" spans="2:6">
      <c r="B66" s="117" t="s">
        <v>57</v>
      </c>
      <c r="C66" s="149">
        <v>0.23061762936741589</v>
      </c>
      <c r="D66" s="149">
        <v>0.24006567038646012</v>
      </c>
      <c r="E66" s="350">
        <v>9.4480410190442288E-3</v>
      </c>
      <c r="F66" s="348"/>
    </row>
    <row r="67" spans="2:6">
      <c r="B67" s="117" t="s">
        <v>58</v>
      </c>
      <c r="C67" s="149">
        <v>0.17515734736389008</v>
      </c>
      <c r="D67" s="149">
        <v>0.17375713112103161</v>
      </c>
      <c r="E67" s="352">
        <v>-1.4002162428584652E-3</v>
      </c>
      <c r="F67" s="348"/>
    </row>
    <row r="68" spans="2:6">
      <c r="B68" s="117" t="s">
        <v>59</v>
      </c>
      <c r="C68" s="149">
        <v>0.74677312384202821</v>
      </c>
      <c r="D68" s="149">
        <v>0.75122441165580522</v>
      </c>
      <c r="E68" s="350">
        <v>4.4512878137770162E-3</v>
      </c>
      <c r="F68" s="348"/>
    </row>
    <row r="69" spans="2:6">
      <c r="B69" s="117" t="s">
        <v>60</v>
      </c>
      <c r="C69" s="149">
        <v>0.26695445943375229</v>
      </c>
      <c r="D69" s="149">
        <v>0.27067243342992048</v>
      </c>
      <c r="E69" s="350">
        <v>3.717973996168189E-3</v>
      </c>
      <c r="F69" s="348"/>
    </row>
    <row r="70" spans="2:6">
      <c r="B70" s="117" t="s">
        <v>61</v>
      </c>
      <c r="C70" s="149">
        <v>1.6176674244529434</v>
      </c>
      <c r="D70" s="149">
        <v>1.6428287347588506</v>
      </c>
      <c r="E70" s="350">
        <v>2.5161310305907181E-2</v>
      </c>
      <c r="F70" s="348"/>
    </row>
    <row r="71" spans="2:6">
      <c r="B71" s="117" t="s">
        <v>62</v>
      </c>
      <c r="C71" s="149">
        <v>0.47175032908268771</v>
      </c>
      <c r="D71" s="149">
        <v>0.47286071269333296</v>
      </c>
      <c r="E71" s="350">
        <v>1.1103836106452492E-3</v>
      </c>
      <c r="F71" s="348"/>
    </row>
    <row r="72" spans="2:6">
      <c r="B72" s="117" t="s">
        <v>63</v>
      </c>
      <c r="C72" s="149">
        <v>0.12942663627577369</v>
      </c>
      <c r="D72" s="149">
        <v>0.13258988261601237</v>
      </c>
      <c r="E72" s="350">
        <v>3.163246340238679E-3</v>
      </c>
      <c r="F72" s="348"/>
    </row>
    <row r="73" spans="2:6">
      <c r="B73" s="117" t="s">
        <v>64</v>
      </c>
      <c r="C73" s="149">
        <v>0.64617903581305847</v>
      </c>
      <c r="D73" s="149">
        <v>0.64979734169496339</v>
      </c>
      <c r="E73" s="350">
        <v>3.6183058819049263E-3</v>
      </c>
      <c r="F73" s="348"/>
    </row>
    <row r="74" spans="2:6">
      <c r="B74" s="117" t="s">
        <v>65</v>
      </c>
      <c r="C74" s="149">
        <v>0.35055480931859812</v>
      </c>
      <c r="D74" s="149">
        <v>0.34533734045954373</v>
      </c>
      <c r="E74" s="352">
        <v>-5.2174688590543861E-3</v>
      </c>
      <c r="F74" s="348"/>
    </row>
    <row r="75" spans="2:6">
      <c r="B75" s="117" t="s">
        <v>66</v>
      </c>
      <c r="C75" s="149">
        <v>9.0911532659598754E-2</v>
      </c>
      <c r="D75" s="149">
        <v>9.0359113517605838E-2</v>
      </c>
      <c r="E75" s="352">
        <v>-5.5241914199291586E-4</v>
      </c>
      <c r="F75" s="348"/>
    </row>
    <row r="76" spans="2:6">
      <c r="B76" s="117" t="s">
        <v>67</v>
      </c>
      <c r="C76" s="149">
        <v>0.37038598815767232</v>
      </c>
      <c r="D76" s="149">
        <v>0.36549493891879392</v>
      </c>
      <c r="E76" s="352">
        <v>-4.8910492388783977E-3</v>
      </c>
      <c r="F76" s="348"/>
    </row>
    <row r="77" spans="2:6">
      <c r="B77" s="117" t="s">
        <v>68</v>
      </c>
      <c r="C77" s="149">
        <v>0.8527747376003938</v>
      </c>
      <c r="D77" s="149">
        <v>0.83787077963723089</v>
      </c>
      <c r="E77" s="352">
        <v>-1.4903957963162906E-2</v>
      </c>
      <c r="F77" s="348"/>
    </row>
    <row r="78" spans="2:6">
      <c r="B78" s="117" t="s">
        <v>69</v>
      </c>
      <c r="C78" s="149">
        <v>0.15674064301980045</v>
      </c>
      <c r="D78" s="149">
        <v>0.1632451933906432</v>
      </c>
      <c r="E78" s="350">
        <v>6.5045503708427432E-3</v>
      </c>
      <c r="F78" s="348"/>
    </row>
    <row r="79" spans="2:6">
      <c r="B79" s="117" t="s">
        <v>70</v>
      </c>
      <c r="C79" s="149">
        <v>1.4623865375087224</v>
      </c>
      <c r="D79" s="149">
        <v>1.6096405311524973</v>
      </c>
      <c r="E79" s="350">
        <v>0.14725399364377489</v>
      </c>
      <c r="F79" s="348"/>
    </row>
    <row r="80" spans="2:6">
      <c r="B80" s="117" t="s">
        <v>71</v>
      </c>
      <c r="C80" s="149">
        <v>9.8025680251663846E-2</v>
      </c>
      <c r="D80" s="149">
        <v>9.8305852250895845E-2</v>
      </c>
      <c r="E80" s="350">
        <v>2.8017199923199843E-4</v>
      </c>
      <c r="F80" s="348"/>
    </row>
    <row r="81" spans="2:6">
      <c r="B81" s="117" t="s">
        <v>72</v>
      </c>
      <c r="C81" s="149">
        <v>6.6321220658515964E-2</v>
      </c>
      <c r="D81" s="149">
        <v>5.8932663339493423E-2</v>
      </c>
      <c r="E81" s="352">
        <v>-7.3885573190225415E-3</v>
      </c>
      <c r="F81" s="348"/>
    </row>
    <row r="82" spans="2:6">
      <c r="B82" s="117" t="s">
        <v>73</v>
      </c>
      <c r="C82" s="149">
        <v>7.498734656875157E-2</v>
      </c>
      <c r="D82" s="149">
        <v>7.3079096640939215E-2</v>
      </c>
      <c r="E82" s="352">
        <v>-1.9082499278123555E-3</v>
      </c>
      <c r="F82" s="348"/>
    </row>
    <row r="83" spans="2:6">
      <c r="B83" s="117" t="s">
        <v>74</v>
      </c>
      <c r="C83" s="149">
        <v>0.11279965908656207</v>
      </c>
      <c r="D83" s="149">
        <v>0.11674666636298522</v>
      </c>
      <c r="E83" s="350">
        <v>3.9470072764231506E-3</v>
      </c>
      <c r="F83" s="348"/>
    </row>
    <row r="84" spans="2:6">
      <c r="B84" s="117" t="s">
        <v>75</v>
      </c>
      <c r="C84" s="149">
        <v>0.15353044555735393</v>
      </c>
      <c r="D84" s="149">
        <v>0.14819029701096814</v>
      </c>
      <c r="E84" s="352">
        <v>-5.3401485463857867E-3</v>
      </c>
      <c r="F84" s="348"/>
    </row>
    <row r="85" spans="2:6">
      <c r="B85" s="117" t="s">
        <v>76</v>
      </c>
      <c r="C85" s="149">
        <v>1.6809615834810301</v>
      </c>
      <c r="D85" s="149">
        <v>1.6978573619170885</v>
      </c>
      <c r="E85" s="350">
        <v>1.6895778436058384E-2</v>
      </c>
      <c r="F85" s="348"/>
    </row>
    <row r="86" spans="2:6">
      <c r="B86" s="117" t="s">
        <v>77</v>
      </c>
      <c r="C86" s="149">
        <v>1.0207699803229311</v>
      </c>
      <c r="D86" s="149">
        <v>1.0348738526443584</v>
      </c>
      <c r="E86" s="350">
        <v>1.4103872321427291E-2</v>
      </c>
      <c r="F86" s="348"/>
    </row>
    <row r="87" spans="2:6">
      <c r="B87" s="117" t="s">
        <v>78</v>
      </c>
      <c r="C87" s="149">
        <v>0.50631489015439557</v>
      </c>
      <c r="D87" s="149">
        <v>0.51569653419059713</v>
      </c>
      <c r="E87" s="350">
        <v>9.3816440362015641E-3</v>
      </c>
      <c r="F87" s="348"/>
    </row>
    <row r="88" spans="2:6">
      <c r="B88" s="117" t="s">
        <v>79</v>
      </c>
      <c r="C88" s="149">
        <v>0.15621161852382193</v>
      </c>
      <c r="D88" s="149">
        <v>0.16209091019726088</v>
      </c>
      <c r="E88" s="350">
        <v>5.8792916734389522E-3</v>
      </c>
      <c r="F88" s="348"/>
    </row>
    <row r="89" spans="2:6">
      <c r="B89" s="117" t="s">
        <v>80</v>
      </c>
      <c r="C89" s="149">
        <v>9.2809287679181979E-2</v>
      </c>
      <c r="D89" s="149">
        <v>0.11931815117188872</v>
      </c>
      <c r="E89" s="350">
        <v>2.6508863492706744E-2</v>
      </c>
      <c r="F89" s="348"/>
    </row>
    <row r="90" spans="2:6">
      <c r="B90" s="117" t="s">
        <v>81</v>
      </c>
      <c r="C90" s="149">
        <v>0.19446622164098767</v>
      </c>
      <c r="D90" s="149">
        <v>0.19303306424291736</v>
      </c>
      <c r="E90" s="352">
        <v>-1.4331573980703172E-3</v>
      </c>
      <c r="F90" s="348"/>
    </row>
    <row r="91" spans="2:6">
      <c r="B91" s="117" t="s">
        <v>82</v>
      </c>
      <c r="C91" s="149">
        <v>0.35567258542371927</v>
      </c>
      <c r="D91" s="149">
        <v>0.36279646750918709</v>
      </c>
      <c r="E91" s="350">
        <v>7.1238820854678253E-3</v>
      </c>
      <c r="F91" s="348"/>
    </row>
    <row r="92" spans="2:6">
      <c r="B92" s="117" t="s">
        <v>83</v>
      </c>
      <c r="C92" s="149">
        <v>0.16639860879620255</v>
      </c>
      <c r="D92" s="149">
        <v>0.16887696967260354</v>
      </c>
      <c r="E92" s="350">
        <v>2.4783608764009923E-3</v>
      </c>
      <c r="F92" s="348"/>
    </row>
    <row r="93" spans="2:6">
      <c r="B93" s="117" t="s">
        <v>137</v>
      </c>
      <c r="C93" s="149">
        <v>0.34289979900861872</v>
      </c>
      <c r="D93" s="149">
        <v>0.33608621256045024</v>
      </c>
      <c r="E93" s="352">
        <v>-6.8135864481684849E-3</v>
      </c>
      <c r="F93" s="348"/>
    </row>
    <row r="94" spans="2:6">
      <c r="B94" s="117" t="s">
        <v>85</v>
      </c>
      <c r="C94" s="149">
        <v>0.10429130440188937</v>
      </c>
      <c r="D94" s="149">
        <v>0.10604804402479394</v>
      </c>
      <c r="E94" s="350">
        <v>1.7567396229045684E-3</v>
      </c>
      <c r="F94" s="348"/>
    </row>
    <row r="95" spans="2:6">
      <c r="B95" s="117" t="s">
        <v>86</v>
      </c>
      <c r="C95" s="149">
        <v>0.66259862273790004</v>
      </c>
      <c r="D95" s="149">
        <v>0.68295070332246433</v>
      </c>
      <c r="E95" s="350">
        <v>2.035208058456428E-2</v>
      </c>
      <c r="F95" s="348"/>
    </row>
    <row r="96" spans="2:6">
      <c r="B96" s="117" t="s">
        <v>87</v>
      </c>
      <c r="C96" s="149">
        <v>0.10950838983351911</v>
      </c>
      <c r="D96" s="149">
        <v>0.11476208157338968</v>
      </c>
      <c r="E96" s="350">
        <v>5.2536917398705724E-3</v>
      </c>
      <c r="F96" s="348"/>
    </row>
    <row r="97" spans="2:6">
      <c r="B97" s="117" t="s">
        <v>88</v>
      </c>
      <c r="C97" s="149">
        <v>0.14670156836059184</v>
      </c>
      <c r="D97" s="149">
        <v>0.14022026545098148</v>
      </c>
      <c r="E97" s="352">
        <v>-6.4813029096103536E-3</v>
      </c>
      <c r="F97" s="348"/>
    </row>
    <row r="98" spans="2:6">
      <c r="B98" s="117" t="s">
        <v>89</v>
      </c>
      <c r="C98" s="149">
        <v>0.32020159664277165</v>
      </c>
      <c r="D98" s="149">
        <v>0.32121650710946853</v>
      </c>
      <c r="E98" s="350">
        <v>1.0149104666968833E-3</v>
      </c>
      <c r="F98" s="348"/>
    </row>
    <row r="99" spans="2:6">
      <c r="B99" s="117" t="s">
        <v>90</v>
      </c>
      <c r="C99" s="149">
        <v>5.0220418736531013E-2</v>
      </c>
      <c r="D99" s="149">
        <v>5.091253489172342E-2</v>
      </c>
      <c r="E99" s="350">
        <v>6.921161551924071E-4</v>
      </c>
      <c r="F99" s="348"/>
    </row>
    <row r="100" spans="2:6">
      <c r="B100" s="117" t="s">
        <v>91</v>
      </c>
      <c r="C100" s="149">
        <v>4.9021027205437578E-2</v>
      </c>
      <c r="D100" s="149">
        <v>5.2201167744325053E-2</v>
      </c>
      <c r="E100" s="350">
        <v>3.1801405388874743E-3</v>
      </c>
      <c r="F100" s="348"/>
    </row>
    <row r="101" spans="2:6">
      <c r="B101" s="117" t="s">
        <v>92</v>
      </c>
      <c r="C101" s="149">
        <v>0.10939399682522567</v>
      </c>
      <c r="D101" s="149">
        <v>0.11741871662523924</v>
      </c>
      <c r="E101" s="350">
        <v>8.0247198000135689E-3</v>
      </c>
      <c r="F101" s="348"/>
    </row>
    <row r="102" spans="2:6">
      <c r="B102" s="117" t="s">
        <v>93</v>
      </c>
      <c r="C102" s="149">
        <v>0.1764328712469119</v>
      </c>
      <c r="D102" s="149">
        <v>0.17260814427360321</v>
      </c>
      <c r="E102" s="352">
        <v>-3.8247269733086842E-3</v>
      </c>
      <c r="F102" s="348"/>
    </row>
    <row r="103" spans="2:6">
      <c r="B103" s="117" t="s">
        <v>94</v>
      </c>
      <c r="C103" s="149">
        <v>0.3252364143156502</v>
      </c>
      <c r="D103" s="149">
        <v>0.32159433348600897</v>
      </c>
      <c r="E103" s="352">
        <v>-3.6420808296412366E-3</v>
      </c>
      <c r="F103" s="348"/>
    </row>
    <row r="104" spans="2:6">
      <c r="B104" s="117" t="s">
        <v>95</v>
      </c>
      <c r="C104" s="149">
        <v>0.13043386590315961</v>
      </c>
      <c r="D104" s="149">
        <v>0.13111999211948114</v>
      </c>
      <c r="E104" s="350">
        <v>6.8612621632152537E-4</v>
      </c>
      <c r="F104" s="348"/>
    </row>
    <row r="105" spans="2:6">
      <c r="B105" s="117" t="s">
        <v>96</v>
      </c>
      <c r="C105" s="149">
        <v>1.2490368774642577</v>
      </c>
      <c r="D105" s="149">
        <v>1.2622320490599155</v>
      </c>
      <c r="E105" s="350">
        <v>1.3195171595657751E-2</v>
      </c>
      <c r="F105" s="348"/>
    </row>
    <row r="106" spans="2:6">
      <c r="B106" s="117" t="s">
        <v>97</v>
      </c>
      <c r="C106" s="149">
        <v>0.93804713255020289</v>
      </c>
      <c r="D106" s="149">
        <v>0.93309646542392843</v>
      </c>
      <c r="E106" s="352">
        <v>-4.950667126274455E-3</v>
      </c>
      <c r="F106" s="348"/>
    </row>
    <row r="107" spans="2:6">
      <c r="B107" s="117" t="s">
        <v>98</v>
      </c>
      <c r="C107" s="149">
        <v>0.32755052242885985</v>
      </c>
      <c r="D107" s="149">
        <v>0.33408366780694965</v>
      </c>
      <c r="E107" s="350">
        <v>6.5331453780897997E-3</v>
      </c>
      <c r="F107" s="348"/>
    </row>
    <row r="108" spans="2:6">
      <c r="B108" s="117" t="s">
        <v>99</v>
      </c>
      <c r="C108" s="149">
        <v>0.11762465894344977</v>
      </c>
      <c r="D108" s="149">
        <v>0.11952079293550057</v>
      </c>
      <c r="E108" s="350">
        <v>1.8961339920507969E-3</v>
      </c>
      <c r="F108" s="348"/>
    </row>
    <row r="109" spans="2:6">
      <c r="B109" s="117" t="s">
        <v>100</v>
      </c>
      <c r="C109" s="149">
        <v>0.96951622723649211</v>
      </c>
      <c r="D109" s="149">
        <v>0.96800095478215931</v>
      </c>
      <c r="E109" s="352">
        <v>-1.5152724543328056E-3</v>
      </c>
      <c r="F109" s="348"/>
    </row>
    <row r="110" spans="2:6">
      <c r="B110" s="117" t="s">
        <v>101</v>
      </c>
      <c r="C110" s="149">
        <v>0.15438169099777657</v>
      </c>
      <c r="D110" s="149">
        <v>0.14992173935721359</v>
      </c>
      <c r="E110" s="352">
        <v>-4.4599516405629813E-3</v>
      </c>
      <c r="F110" s="348"/>
    </row>
    <row r="111" spans="2:6">
      <c r="B111" s="117" t="s">
        <v>102</v>
      </c>
      <c r="C111" s="149">
        <v>0.15815352241198288</v>
      </c>
      <c r="D111" s="149">
        <v>0.14835796968904266</v>
      </c>
      <c r="E111" s="352">
        <v>-9.7955527229402206E-3</v>
      </c>
      <c r="F111" s="348"/>
    </row>
    <row r="112" spans="2:6">
      <c r="B112" s="117" t="s">
        <v>103</v>
      </c>
      <c r="C112" s="149">
        <v>0.52075983941324444</v>
      </c>
      <c r="D112" s="149">
        <v>0.52509618098416744</v>
      </c>
      <c r="E112" s="350">
        <v>4.3363415709229969E-3</v>
      </c>
      <c r="F112" s="348"/>
    </row>
    <row r="113" spans="2:6">
      <c r="B113" s="117" t="s">
        <v>104</v>
      </c>
      <c r="C113" s="149">
        <v>0.68258895125053753</v>
      </c>
      <c r="D113" s="149">
        <v>0.68035455700769887</v>
      </c>
      <c r="E113" s="352">
        <v>-2.2343942428386665E-3</v>
      </c>
      <c r="F113" s="348"/>
    </row>
    <row r="114" spans="2:6">
      <c r="B114" s="117" t="s">
        <v>105</v>
      </c>
      <c r="C114" s="149">
        <v>0.11267303307929476</v>
      </c>
      <c r="D114" s="149">
        <v>0.11665656106606799</v>
      </c>
      <c r="E114" s="350">
        <v>3.9835279867732332E-3</v>
      </c>
      <c r="F114" s="348"/>
    </row>
    <row r="115" spans="2:6">
      <c r="B115" s="117" t="s">
        <v>106</v>
      </c>
      <c r="C115" s="149">
        <v>1.1255710342137388</v>
      </c>
      <c r="D115" s="149">
        <v>1.1198973456468788</v>
      </c>
      <c r="E115" s="352">
        <v>-5.6736885668600134E-3</v>
      </c>
      <c r="F115" s="348"/>
    </row>
    <row r="116" spans="2:6">
      <c r="B116" s="117" t="s">
        <v>107</v>
      </c>
      <c r="C116" s="149">
        <v>0.12600509496234005</v>
      </c>
      <c r="D116" s="149">
        <v>0.12649607915234459</v>
      </c>
      <c r="E116" s="350">
        <v>4.9098419000453974E-4</v>
      </c>
      <c r="F116" s="348"/>
    </row>
    <row r="117" spans="2:6">
      <c r="B117" s="117" t="s">
        <v>108</v>
      </c>
      <c r="C117" s="149">
        <v>1.2089534475437642</v>
      </c>
      <c r="D117" s="149">
        <v>1.1921617411060002</v>
      </c>
      <c r="E117" s="352">
        <v>-1.6791706437764065E-2</v>
      </c>
      <c r="F117" s="348"/>
    </row>
    <row r="118" spans="2:6">
      <c r="B118" s="117" t="s">
        <v>109</v>
      </c>
      <c r="C118" s="149">
        <v>7.7042331176893367E-2</v>
      </c>
      <c r="D118" s="149">
        <v>7.7573809525212895E-2</v>
      </c>
      <c r="E118" s="350">
        <v>5.3147834831952789E-4</v>
      </c>
      <c r="F118" s="348"/>
    </row>
    <row r="119" spans="2:6">
      <c r="B119" s="117" t="s">
        <v>110</v>
      </c>
      <c r="C119" s="149">
        <v>0.30535885026514531</v>
      </c>
      <c r="D119" s="149">
        <v>0.30400219245070831</v>
      </c>
      <c r="E119" s="352">
        <v>-1.3566578144370012E-3</v>
      </c>
      <c r="F119" s="348"/>
    </row>
    <row r="120" spans="2:6">
      <c r="B120" s="117" t="s">
        <v>111</v>
      </c>
      <c r="C120" s="149">
        <v>8.8986202863771541E-2</v>
      </c>
      <c r="D120" s="149">
        <v>9.1869665512867543E-2</v>
      </c>
      <c r="E120" s="350">
        <v>2.8834626490960025E-3</v>
      </c>
      <c r="F120" s="348"/>
    </row>
    <row r="121" spans="2:6">
      <c r="B121" s="117" t="s">
        <v>112</v>
      </c>
      <c r="C121" s="149">
        <v>3.6392017424360205E-2</v>
      </c>
      <c r="D121" s="149">
        <v>4.0792158082315517E-2</v>
      </c>
      <c r="E121" s="350">
        <v>4.4001406579553121E-3</v>
      </c>
      <c r="F121" s="348"/>
    </row>
    <row r="122" spans="2:6">
      <c r="B122" s="117" t="s">
        <v>113</v>
      </c>
      <c r="C122" s="149">
        <v>0.13131455531276345</v>
      </c>
      <c r="D122" s="149">
        <v>0.13185447844941198</v>
      </c>
      <c r="E122" s="350">
        <v>5.3992313664852354E-4</v>
      </c>
      <c r="F122" s="348"/>
    </row>
    <row r="123" spans="2:6">
      <c r="B123" s="117" t="s">
        <v>114</v>
      </c>
      <c r="C123" s="149">
        <v>0.31659060888094759</v>
      </c>
      <c r="D123" s="149">
        <v>0.31810011524006826</v>
      </c>
      <c r="E123" s="350">
        <v>1.5095063591206714E-3</v>
      </c>
      <c r="F123" s="348"/>
    </row>
    <row r="124" spans="2:6">
      <c r="B124" s="117" t="s">
        <v>115</v>
      </c>
      <c r="C124" s="149">
        <v>0.49216286182265784</v>
      </c>
      <c r="D124" s="149">
        <v>0.46712780583847052</v>
      </c>
      <c r="E124" s="352">
        <v>-2.5035055984187315E-2</v>
      </c>
      <c r="F124" s="348"/>
    </row>
    <row r="125" spans="2:6">
      <c r="B125" s="117" t="s">
        <v>116</v>
      </c>
      <c r="C125" s="149">
        <v>0.12732043970711132</v>
      </c>
      <c r="D125" s="149">
        <v>0.12643547946025374</v>
      </c>
      <c r="E125" s="352">
        <v>-8.8496024685758012E-4</v>
      </c>
      <c r="F125" s="348"/>
    </row>
    <row r="126" spans="2:6">
      <c r="B126" s="117" t="s">
        <v>117</v>
      </c>
      <c r="C126" s="149">
        <v>0.13212973936116765</v>
      </c>
      <c r="D126" s="149">
        <v>0.13362079437561933</v>
      </c>
      <c r="E126" s="350">
        <v>1.491055014451681E-3</v>
      </c>
      <c r="F126" s="348"/>
    </row>
    <row r="127" spans="2:6">
      <c r="B127" s="117" t="s">
        <v>118</v>
      </c>
      <c r="C127" s="149">
        <v>0.15262778822328824</v>
      </c>
      <c r="D127" s="149">
        <v>0.15236680708763178</v>
      </c>
      <c r="E127" s="352">
        <v>-2.6098113565645176E-4</v>
      </c>
      <c r="F127" s="348"/>
    </row>
    <row r="128" spans="2:6">
      <c r="B128" s="118" t="s">
        <v>119</v>
      </c>
      <c r="C128" s="53">
        <v>6.9391373329547965E-2</v>
      </c>
      <c r="D128" s="53">
        <v>6.3590389493806077E-2</v>
      </c>
      <c r="E128" s="353">
        <v>-5.800983835741888E-3</v>
      </c>
      <c r="F128" s="348"/>
    </row>
  </sheetData>
  <mergeCells count="5">
    <mergeCell ref="E1:F1"/>
    <mergeCell ref="C7:D7"/>
    <mergeCell ref="B7:B8"/>
    <mergeCell ref="B3:F3"/>
    <mergeCell ref="B5:F5"/>
  </mergeCells>
  <pageMargins left="0.7" right="0.7" top="0.75" bottom="0.75" header="0.3" footer="0.3"/>
  <pageSetup paperSize="9" orientation="portrait" verticalDpi="0" r:id="rId1"/>
  <headerFooter>
    <oddFooter>&amp;L&amp;"Times New Roman,Regular"&amp;11Latvijas Pašvaldību savienība, 2017</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7"/>
  <sheetViews>
    <sheetView zoomScaleNormal="100" workbookViewId="0">
      <selection activeCell="E15" sqref="E15"/>
    </sheetView>
  </sheetViews>
  <sheetFormatPr defaultRowHeight="15"/>
  <cols>
    <col min="1" max="1" width="4.5703125" style="1" customWidth="1"/>
    <col min="2" max="2" width="18.28515625" style="1" customWidth="1"/>
    <col min="3" max="3" width="19.5703125" style="1" customWidth="1"/>
    <col min="4" max="4" width="16.7109375" style="1" customWidth="1"/>
    <col min="5" max="5" width="16.7109375" customWidth="1"/>
  </cols>
  <sheetData>
    <row r="1" spans="1:6" ht="12.75" customHeight="1">
      <c r="E1" s="292" t="s">
        <v>288</v>
      </c>
    </row>
    <row r="2" spans="1:6" ht="12.75" customHeight="1"/>
    <row r="3" spans="1:6" ht="20.25">
      <c r="A3" s="412" t="s">
        <v>254</v>
      </c>
      <c r="B3" s="459"/>
      <c r="C3" s="459"/>
      <c r="D3" s="459"/>
      <c r="E3" s="459"/>
      <c r="F3" s="281"/>
    </row>
    <row r="4" spans="1:6" ht="12" customHeight="1">
      <c r="A4" s="283"/>
      <c r="B4" s="161"/>
      <c r="C4" s="161"/>
      <c r="D4" s="161"/>
      <c r="E4" s="161"/>
      <c r="F4" s="281"/>
    </row>
    <row r="5" spans="1:6" ht="30" customHeight="1">
      <c r="A5" s="460" t="s">
        <v>258</v>
      </c>
      <c r="B5" s="460"/>
      <c r="C5" s="460"/>
      <c r="D5" s="460"/>
      <c r="E5" s="460"/>
      <c r="F5" s="281"/>
    </row>
    <row r="6" spans="1:6" ht="7.5" customHeight="1"/>
    <row r="7" spans="1:6" ht="38.25">
      <c r="A7" s="290"/>
      <c r="B7" s="274" t="s">
        <v>0</v>
      </c>
      <c r="C7" s="148" t="s">
        <v>150</v>
      </c>
      <c r="D7" s="148" t="s">
        <v>257</v>
      </c>
      <c r="E7" s="148" t="s">
        <v>255</v>
      </c>
    </row>
    <row r="8" spans="1:6" ht="12.75">
      <c r="A8" s="21">
        <v>1</v>
      </c>
      <c r="B8" s="22" t="s">
        <v>1</v>
      </c>
      <c r="C8" s="52" t="s">
        <v>160</v>
      </c>
      <c r="D8" s="284">
        <v>95467</v>
      </c>
      <c r="E8" s="285">
        <v>72.298000000000002</v>
      </c>
    </row>
    <row r="9" spans="1:6" ht="12.75">
      <c r="A9" s="23">
        <v>2</v>
      </c>
      <c r="B9" s="24" t="s">
        <v>2</v>
      </c>
      <c r="C9" s="149" t="s">
        <v>158</v>
      </c>
      <c r="D9" s="286">
        <v>24146</v>
      </c>
      <c r="E9" s="287">
        <v>25.488000000000003</v>
      </c>
    </row>
    <row r="10" spans="1:6" ht="12.75">
      <c r="A10" s="23">
        <v>3</v>
      </c>
      <c r="B10" s="24" t="s">
        <v>3</v>
      </c>
      <c r="C10" s="149" t="s">
        <v>158</v>
      </c>
      <c r="D10" s="286">
        <v>61623</v>
      </c>
      <c r="E10" s="287">
        <v>60.533999999999999</v>
      </c>
    </row>
    <row r="11" spans="1:6" ht="12.75">
      <c r="A11" s="23">
        <v>4</v>
      </c>
      <c r="B11" s="24" t="s">
        <v>4</v>
      </c>
      <c r="C11" s="149" t="s">
        <v>157</v>
      </c>
      <c r="D11" s="286">
        <v>57371</v>
      </c>
      <c r="E11" s="287">
        <v>101.39700000000001</v>
      </c>
    </row>
    <row r="12" spans="1:6" ht="12.75">
      <c r="A12" s="23">
        <v>5</v>
      </c>
      <c r="B12" s="24" t="s">
        <v>5</v>
      </c>
      <c r="C12" s="149" t="s">
        <v>156</v>
      </c>
      <c r="D12" s="286">
        <v>78144</v>
      </c>
      <c r="E12" s="287">
        <v>68.066999999999993</v>
      </c>
    </row>
    <row r="13" spans="1:6" ht="12.75">
      <c r="A13" s="23">
        <v>6</v>
      </c>
      <c r="B13" s="24" t="s">
        <v>6</v>
      </c>
      <c r="C13" s="149" t="s">
        <v>160</v>
      </c>
      <c r="D13" s="286">
        <v>31216</v>
      </c>
      <c r="E13" s="287">
        <v>17.5</v>
      </c>
    </row>
    <row r="14" spans="1:6" ht="12.75">
      <c r="A14" s="23">
        <v>7</v>
      </c>
      <c r="B14" s="24" t="s">
        <v>7</v>
      </c>
      <c r="C14" s="149" t="s">
        <v>157</v>
      </c>
      <c r="D14" s="286">
        <v>698529</v>
      </c>
      <c r="E14" s="287">
        <v>304.04400000000004</v>
      </c>
    </row>
    <row r="15" spans="1:6" ht="12.75">
      <c r="A15" s="23">
        <v>8</v>
      </c>
      <c r="B15" s="24" t="s">
        <v>8</v>
      </c>
      <c r="C15" s="149" t="s">
        <v>159</v>
      </c>
      <c r="D15" s="286">
        <v>25093</v>
      </c>
      <c r="E15" s="287">
        <v>19.367999999999999</v>
      </c>
    </row>
    <row r="16" spans="1:6" ht="12.75">
      <c r="A16" s="23">
        <v>9</v>
      </c>
      <c r="B16" s="24" t="s">
        <v>9</v>
      </c>
      <c r="C16" s="149" t="s">
        <v>156</v>
      </c>
      <c r="D16" s="286">
        <v>39861</v>
      </c>
      <c r="E16" s="287">
        <v>57.865000000000002</v>
      </c>
    </row>
    <row r="17" spans="1:5" ht="12.75">
      <c r="A17" s="23">
        <v>10</v>
      </c>
      <c r="B17" s="24" t="s">
        <v>10</v>
      </c>
      <c r="C17" s="149" t="s">
        <v>151</v>
      </c>
      <c r="D17" s="286">
        <v>3879</v>
      </c>
      <c r="E17" s="287">
        <v>392.16399999999999</v>
      </c>
    </row>
    <row r="18" spans="1:5" ht="12.75">
      <c r="A18" s="23">
        <v>11</v>
      </c>
      <c r="B18" s="24" t="s">
        <v>11</v>
      </c>
      <c r="C18" s="149" t="s">
        <v>161</v>
      </c>
      <c r="D18" s="286">
        <v>9002</v>
      </c>
      <c r="E18" s="287">
        <v>102.161</v>
      </c>
    </row>
    <row r="19" spans="1:5" ht="12.75">
      <c r="A19" s="23">
        <v>12</v>
      </c>
      <c r="B19" s="24" t="s">
        <v>12</v>
      </c>
      <c r="C19" s="149" t="s">
        <v>154</v>
      </c>
      <c r="D19" s="286">
        <v>9396</v>
      </c>
      <c r="E19" s="287">
        <v>639.59199999999998</v>
      </c>
    </row>
    <row r="20" spans="1:5" ht="12.75">
      <c r="A20" s="23">
        <v>13</v>
      </c>
      <c r="B20" s="24" t="s">
        <v>13</v>
      </c>
      <c r="C20" s="149" t="s">
        <v>155</v>
      </c>
      <c r="D20" s="286">
        <v>2941</v>
      </c>
      <c r="E20" s="287">
        <v>284.49099999999999</v>
      </c>
    </row>
    <row r="21" spans="1:5" ht="12.75">
      <c r="A21" s="23">
        <v>14</v>
      </c>
      <c r="B21" s="24" t="s">
        <v>14</v>
      </c>
      <c r="C21" s="149" t="s">
        <v>152</v>
      </c>
      <c r="D21" s="286">
        <v>5359</v>
      </c>
      <c r="E21" s="287">
        <v>630.59800000000007</v>
      </c>
    </row>
    <row r="22" spans="1:5" ht="12.75">
      <c r="A22" s="23">
        <v>15</v>
      </c>
      <c r="B22" s="24" t="s">
        <v>15</v>
      </c>
      <c r="C22" s="149" t="s">
        <v>154</v>
      </c>
      <c r="D22" s="286">
        <v>1513</v>
      </c>
      <c r="E22" s="287">
        <v>191.178</v>
      </c>
    </row>
    <row r="23" spans="1:5" ht="12.75">
      <c r="A23" s="23">
        <v>16</v>
      </c>
      <c r="B23" s="24" t="s">
        <v>16</v>
      </c>
      <c r="C23" s="149" t="s">
        <v>162</v>
      </c>
      <c r="D23" s="286">
        <v>17332</v>
      </c>
      <c r="E23" s="287">
        <v>1697.94</v>
      </c>
    </row>
    <row r="24" spans="1:5" ht="12.75">
      <c r="A24" s="23">
        <v>17</v>
      </c>
      <c r="B24" s="24" t="s">
        <v>17</v>
      </c>
      <c r="C24" s="149" t="s">
        <v>153</v>
      </c>
      <c r="D24" s="286">
        <v>5944</v>
      </c>
      <c r="E24" s="287">
        <v>744.88100000000009</v>
      </c>
    </row>
    <row r="25" spans="1:5" ht="12.75">
      <c r="A25" s="23">
        <v>18</v>
      </c>
      <c r="B25" s="24" t="s">
        <v>136</v>
      </c>
      <c r="C25" s="149" t="s">
        <v>153</v>
      </c>
      <c r="D25" s="286">
        <v>3849</v>
      </c>
      <c r="E25" s="287">
        <v>544.29099999999994</v>
      </c>
    </row>
    <row r="26" spans="1:5" ht="12.75">
      <c r="A26" s="23">
        <v>19</v>
      </c>
      <c r="B26" s="24" t="s">
        <v>19</v>
      </c>
      <c r="C26" s="149" t="s">
        <v>155</v>
      </c>
      <c r="D26" s="286">
        <v>7586</v>
      </c>
      <c r="E26" s="287">
        <v>517.20299999999997</v>
      </c>
    </row>
    <row r="27" spans="1:5" ht="12.75">
      <c r="A27" s="23">
        <v>20</v>
      </c>
      <c r="B27" s="24" t="s">
        <v>20</v>
      </c>
      <c r="C27" s="149" t="s">
        <v>152</v>
      </c>
      <c r="D27" s="286">
        <v>10970</v>
      </c>
      <c r="E27" s="287">
        <v>162.73099999999999</v>
      </c>
    </row>
    <row r="28" spans="1:5" ht="12.75">
      <c r="A28" s="23">
        <v>21</v>
      </c>
      <c r="B28" s="24" t="s">
        <v>21</v>
      </c>
      <c r="C28" s="149" t="s">
        <v>152</v>
      </c>
      <c r="D28" s="286">
        <v>10505</v>
      </c>
      <c r="E28" s="287">
        <v>243.11</v>
      </c>
    </row>
    <row r="29" spans="1:5" ht="12.75">
      <c r="A29" s="23">
        <v>22</v>
      </c>
      <c r="B29" s="24" t="s">
        <v>22</v>
      </c>
      <c r="C29" s="149" t="s">
        <v>152</v>
      </c>
      <c r="D29" s="286">
        <v>5694</v>
      </c>
      <c r="E29" s="287">
        <v>178.72799999999998</v>
      </c>
    </row>
    <row r="30" spans="1:5" ht="12.75">
      <c r="A30" s="23">
        <v>23</v>
      </c>
      <c r="B30" s="24" t="s">
        <v>23</v>
      </c>
      <c r="C30" s="149" t="s">
        <v>151</v>
      </c>
      <c r="D30" s="286">
        <v>1176</v>
      </c>
      <c r="E30" s="287">
        <v>185.38800000000001</v>
      </c>
    </row>
    <row r="31" spans="1:5" ht="12.75">
      <c r="A31" s="23">
        <v>24</v>
      </c>
      <c r="B31" s="24" t="s">
        <v>24</v>
      </c>
      <c r="C31" s="149" t="s">
        <v>163</v>
      </c>
      <c r="D31" s="286">
        <v>13894</v>
      </c>
      <c r="E31" s="287">
        <v>1040.2750000000001</v>
      </c>
    </row>
    <row r="32" spans="1:5" ht="12.75">
      <c r="A32" s="23">
        <v>25</v>
      </c>
      <c r="B32" s="24" t="s">
        <v>25</v>
      </c>
      <c r="C32" s="149" t="s">
        <v>161</v>
      </c>
      <c r="D32" s="286">
        <v>25613</v>
      </c>
      <c r="E32" s="287">
        <v>786.23399999999992</v>
      </c>
    </row>
    <row r="33" spans="1:5" ht="12.75">
      <c r="A33" s="23">
        <v>26</v>
      </c>
      <c r="B33" s="24" t="s">
        <v>26</v>
      </c>
      <c r="C33" s="149" t="s">
        <v>153</v>
      </c>
      <c r="D33" s="286">
        <v>3336</v>
      </c>
      <c r="E33" s="287">
        <v>299.66200000000003</v>
      </c>
    </row>
    <row r="34" spans="1:5" ht="12.75">
      <c r="A34" s="23">
        <v>27</v>
      </c>
      <c r="B34" s="24" t="s">
        <v>27</v>
      </c>
      <c r="C34" s="149" t="s">
        <v>154</v>
      </c>
      <c r="D34" s="286">
        <v>6376</v>
      </c>
      <c r="E34" s="287">
        <v>496.40800000000002</v>
      </c>
    </row>
    <row r="35" spans="1:5" ht="12.75">
      <c r="A35" s="23">
        <v>28</v>
      </c>
      <c r="B35" s="24" t="s">
        <v>28</v>
      </c>
      <c r="C35" s="149" t="s">
        <v>153</v>
      </c>
      <c r="D35" s="286">
        <v>7977</v>
      </c>
      <c r="E35" s="287">
        <v>700.81500000000005</v>
      </c>
    </row>
    <row r="36" spans="1:5" ht="12.75">
      <c r="A36" s="23">
        <v>29</v>
      </c>
      <c r="B36" s="24" t="s">
        <v>29</v>
      </c>
      <c r="C36" s="149" t="s">
        <v>152</v>
      </c>
      <c r="D36" s="286">
        <v>7081</v>
      </c>
      <c r="E36" s="287">
        <v>80.697000000000003</v>
      </c>
    </row>
    <row r="37" spans="1:5" ht="12.75">
      <c r="A37" s="23">
        <v>30</v>
      </c>
      <c r="B37" s="24" t="s">
        <v>30</v>
      </c>
      <c r="C37" s="149" t="s">
        <v>162</v>
      </c>
      <c r="D37" s="286">
        <v>18717</v>
      </c>
      <c r="E37" s="287">
        <v>172.68599999999998</v>
      </c>
    </row>
    <row r="38" spans="1:5" ht="12.75">
      <c r="A38" s="23">
        <v>31</v>
      </c>
      <c r="B38" s="24" t="s">
        <v>31</v>
      </c>
      <c r="C38" s="149" t="s">
        <v>153</v>
      </c>
      <c r="D38" s="286">
        <v>2788</v>
      </c>
      <c r="E38" s="287">
        <v>190.15</v>
      </c>
    </row>
    <row r="39" spans="1:5" ht="12.75">
      <c r="A39" s="23">
        <v>32</v>
      </c>
      <c r="B39" s="24" t="s">
        <v>32</v>
      </c>
      <c r="C39" s="149" t="s">
        <v>151</v>
      </c>
      <c r="D39" s="286">
        <v>2944</v>
      </c>
      <c r="E39" s="287">
        <v>509.05599999999998</v>
      </c>
    </row>
    <row r="40" spans="1:5" ht="12.75">
      <c r="A40" s="23">
        <v>33</v>
      </c>
      <c r="B40" s="24" t="s">
        <v>33</v>
      </c>
      <c r="C40" s="149" t="s">
        <v>151</v>
      </c>
      <c r="D40" s="286">
        <v>8194</v>
      </c>
      <c r="E40" s="287">
        <v>947.43200000000002</v>
      </c>
    </row>
    <row r="41" spans="1:5" ht="12.75">
      <c r="A41" s="23">
        <v>34</v>
      </c>
      <c r="B41" s="24" t="s">
        <v>34</v>
      </c>
      <c r="C41" s="149" t="s">
        <v>151</v>
      </c>
      <c r="D41" s="286">
        <v>24838</v>
      </c>
      <c r="E41" s="287">
        <v>1872.3370000000002</v>
      </c>
    </row>
    <row r="42" spans="1:5" ht="12.75">
      <c r="A42" s="23">
        <v>35</v>
      </c>
      <c r="B42" s="24" t="s">
        <v>35</v>
      </c>
      <c r="C42" s="149" t="s">
        <v>161</v>
      </c>
      <c r="D42" s="286">
        <v>22173</v>
      </c>
      <c r="E42" s="287">
        <v>887.60300000000007</v>
      </c>
    </row>
    <row r="43" spans="1:5" ht="12.75">
      <c r="A43" s="23">
        <v>36</v>
      </c>
      <c r="B43" s="24" t="s">
        <v>36</v>
      </c>
      <c r="C43" s="149" t="s">
        <v>154</v>
      </c>
      <c r="D43" s="286">
        <v>4354</v>
      </c>
      <c r="E43" s="287">
        <v>674.9910000000001</v>
      </c>
    </row>
    <row r="44" spans="1:5" ht="12.75">
      <c r="A44" s="23">
        <v>37</v>
      </c>
      <c r="B44" s="24" t="s">
        <v>37</v>
      </c>
      <c r="C44" s="149" t="s">
        <v>154</v>
      </c>
      <c r="D44" s="286">
        <v>3005</v>
      </c>
      <c r="E44" s="287">
        <v>320.07299999999998</v>
      </c>
    </row>
    <row r="45" spans="1:5" ht="12.75">
      <c r="A45" s="23">
        <v>38</v>
      </c>
      <c r="B45" s="24" t="s">
        <v>38</v>
      </c>
      <c r="C45" s="149" t="s">
        <v>152</v>
      </c>
      <c r="D45" s="286">
        <v>7642</v>
      </c>
      <c r="E45" s="287">
        <v>395.76499999999999</v>
      </c>
    </row>
    <row r="46" spans="1:5" ht="12.75">
      <c r="A46" s="23">
        <v>39</v>
      </c>
      <c r="B46" s="24" t="s">
        <v>39</v>
      </c>
      <c r="C46" s="149" t="s">
        <v>153</v>
      </c>
      <c r="D46" s="286">
        <v>3243</v>
      </c>
      <c r="E46" s="287">
        <v>377.68699999999995</v>
      </c>
    </row>
    <row r="47" spans="1:5" ht="12.75">
      <c r="A47" s="23">
        <v>40</v>
      </c>
      <c r="B47" s="24" t="s">
        <v>40</v>
      </c>
      <c r="C47" s="149" t="s">
        <v>152</v>
      </c>
      <c r="D47" s="286">
        <v>8357</v>
      </c>
      <c r="E47" s="287">
        <v>152.43899999999999</v>
      </c>
    </row>
    <row r="48" spans="1:5" ht="12.75">
      <c r="A48" s="23">
        <v>41</v>
      </c>
      <c r="B48" s="24" t="s">
        <v>41</v>
      </c>
      <c r="C48" s="149" t="s">
        <v>154</v>
      </c>
      <c r="D48" s="286">
        <v>9528</v>
      </c>
      <c r="E48" s="287">
        <v>489.84300000000002</v>
      </c>
    </row>
    <row r="49" spans="1:5" ht="12.75">
      <c r="A49" s="23">
        <v>42</v>
      </c>
      <c r="B49" s="24" t="s">
        <v>42</v>
      </c>
      <c r="C49" s="149" t="s">
        <v>162</v>
      </c>
      <c r="D49" s="286">
        <v>22916</v>
      </c>
      <c r="E49" s="287">
        <v>1870.375</v>
      </c>
    </row>
    <row r="50" spans="1:5" ht="12.75">
      <c r="A50" s="23">
        <v>43</v>
      </c>
      <c r="B50" s="24" t="s">
        <v>43</v>
      </c>
      <c r="C50" s="149" t="s">
        <v>155</v>
      </c>
      <c r="D50" s="286">
        <v>9272</v>
      </c>
      <c r="E50" s="287">
        <v>311.351</v>
      </c>
    </row>
    <row r="51" spans="1:5" ht="12.75">
      <c r="A51" s="23">
        <v>44</v>
      </c>
      <c r="B51" s="24" t="s">
        <v>44</v>
      </c>
      <c r="C51" s="149" t="s">
        <v>152</v>
      </c>
      <c r="D51" s="286">
        <v>9632</v>
      </c>
      <c r="E51" s="287">
        <v>130.679</v>
      </c>
    </row>
    <row r="52" spans="1:5" ht="12.75">
      <c r="A52" s="23">
        <v>45</v>
      </c>
      <c r="B52" s="24" t="s">
        <v>45</v>
      </c>
      <c r="C52" s="149" t="s">
        <v>152</v>
      </c>
      <c r="D52" s="286">
        <v>8251</v>
      </c>
      <c r="E52" s="287">
        <v>111.935</v>
      </c>
    </row>
    <row r="53" spans="1:5" ht="12.75">
      <c r="A53" s="23">
        <v>46</v>
      </c>
      <c r="B53" s="24" t="s">
        <v>46</v>
      </c>
      <c r="C53" s="149" t="s">
        <v>151</v>
      </c>
      <c r="D53" s="286">
        <v>8027</v>
      </c>
      <c r="E53" s="287">
        <v>646.27199999999993</v>
      </c>
    </row>
    <row r="54" spans="1:5" ht="12.75">
      <c r="A54" s="23">
        <v>47</v>
      </c>
      <c r="B54" s="24" t="s">
        <v>47</v>
      </c>
      <c r="C54" s="149" t="s">
        <v>155</v>
      </c>
      <c r="D54" s="286">
        <v>6037</v>
      </c>
      <c r="E54" s="287">
        <v>683.69</v>
      </c>
    </row>
    <row r="55" spans="1:5" ht="12.75">
      <c r="A55" s="23">
        <v>48</v>
      </c>
      <c r="B55" s="24" t="s">
        <v>48</v>
      </c>
      <c r="C55" s="149" t="s">
        <v>153</v>
      </c>
      <c r="D55" s="286">
        <v>2429</v>
      </c>
      <c r="E55" s="287">
        <v>249.80200000000002</v>
      </c>
    </row>
    <row r="56" spans="1:5" ht="12.75">
      <c r="A56" s="23">
        <v>49</v>
      </c>
      <c r="B56" s="24" t="s">
        <v>49</v>
      </c>
      <c r="C56" s="149" t="s">
        <v>152</v>
      </c>
      <c r="D56" s="286">
        <v>2553</v>
      </c>
      <c r="E56" s="287">
        <v>209.19099999999997</v>
      </c>
    </row>
    <row r="57" spans="1:5" ht="12.75">
      <c r="A57" s="23">
        <v>50</v>
      </c>
      <c r="B57" s="24" t="s">
        <v>50</v>
      </c>
      <c r="C57" s="149" t="s">
        <v>155</v>
      </c>
      <c r="D57" s="286">
        <v>5069</v>
      </c>
      <c r="E57" s="287">
        <v>904.11500000000001</v>
      </c>
    </row>
    <row r="58" spans="1:5" ht="12.75">
      <c r="A58" s="23">
        <v>51</v>
      </c>
      <c r="B58" s="24" t="s">
        <v>51</v>
      </c>
      <c r="C58" s="149" t="s">
        <v>155</v>
      </c>
      <c r="D58" s="286">
        <v>24775</v>
      </c>
      <c r="E58" s="287">
        <v>1314.5989999999999</v>
      </c>
    </row>
    <row r="59" spans="1:5" ht="12.75">
      <c r="A59" s="23">
        <v>52</v>
      </c>
      <c r="B59" s="24" t="s">
        <v>52</v>
      </c>
      <c r="C59" s="149" t="s">
        <v>152</v>
      </c>
      <c r="D59" s="286">
        <v>9016</v>
      </c>
      <c r="E59" s="287">
        <v>647.58500000000004</v>
      </c>
    </row>
    <row r="60" spans="1:5" ht="12.75">
      <c r="A60" s="23">
        <v>53</v>
      </c>
      <c r="B60" s="24" t="s">
        <v>53</v>
      </c>
      <c r="C60" s="149" t="s">
        <v>151</v>
      </c>
      <c r="D60" s="286">
        <v>6175</v>
      </c>
      <c r="E60" s="287">
        <v>626.95900000000006</v>
      </c>
    </row>
    <row r="61" spans="1:5" ht="12.75">
      <c r="A61" s="23">
        <v>54</v>
      </c>
      <c r="B61" s="24" t="s">
        <v>54</v>
      </c>
      <c r="C61" s="149" t="s">
        <v>153</v>
      </c>
      <c r="D61" s="286">
        <v>6587</v>
      </c>
      <c r="E61" s="287">
        <v>496.98</v>
      </c>
    </row>
    <row r="62" spans="1:5" ht="12.75">
      <c r="A62" s="23">
        <v>55</v>
      </c>
      <c r="B62" s="24" t="s">
        <v>55</v>
      </c>
      <c r="C62" s="149" t="s">
        <v>155</v>
      </c>
      <c r="D62" s="286">
        <v>5648</v>
      </c>
      <c r="E62" s="287">
        <v>360.25199999999995</v>
      </c>
    </row>
    <row r="63" spans="1:5" ht="12.75">
      <c r="A63" s="23">
        <v>56</v>
      </c>
      <c r="B63" s="24" t="s">
        <v>56</v>
      </c>
      <c r="C63" s="149" t="s">
        <v>163</v>
      </c>
      <c r="D63" s="286">
        <v>17437</v>
      </c>
      <c r="E63" s="287">
        <v>1077.2280000000001</v>
      </c>
    </row>
    <row r="64" spans="1:5" ht="12.75">
      <c r="A64" s="23">
        <v>57</v>
      </c>
      <c r="B64" s="24" t="s">
        <v>57</v>
      </c>
      <c r="C64" s="149" t="s">
        <v>152</v>
      </c>
      <c r="D64" s="286">
        <v>5445</v>
      </c>
      <c r="E64" s="287">
        <v>340.41300000000001</v>
      </c>
    </row>
    <row r="65" spans="1:5" ht="12.75">
      <c r="A65" s="23">
        <v>58</v>
      </c>
      <c r="B65" s="24" t="s">
        <v>58</v>
      </c>
      <c r="C65" s="149" t="s">
        <v>155</v>
      </c>
      <c r="D65" s="286">
        <v>6346</v>
      </c>
      <c r="E65" s="287">
        <v>810.31100000000004</v>
      </c>
    </row>
    <row r="66" spans="1:5" ht="12.75">
      <c r="A66" s="23">
        <v>59</v>
      </c>
      <c r="B66" s="24" t="s">
        <v>59</v>
      </c>
      <c r="C66" s="149" t="s">
        <v>164</v>
      </c>
      <c r="D66" s="286">
        <v>25254</v>
      </c>
      <c r="E66" s="287">
        <v>1754.682</v>
      </c>
    </row>
    <row r="67" spans="1:5" ht="12.75">
      <c r="A67" s="23">
        <v>60</v>
      </c>
      <c r="B67" s="24" t="s">
        <v>60</v>
      </c>
      <c r="C67" s="149" t="s">
        <v>152</v>
      </c>
      <c r="D67" s="286">
        <v>5927</v>
      </c>
      <c r="E67" s="287">
        <v>490.90899999999999</v>
      </c>
    </row>
    <row r="68" spans="1:5" ht="12.75">
      <c r="A68" s="23">
        <v>61</v>
      </c>
      <c r="B68" s="24" t="s">
        <v>61</v>
      </c>
      <c r="C68" s="149" t="s">
        <v>152</v>
      </c>
      <c r="D68" s="286">
        <v>23181</v>
      </c>
      <c r="E68" s="287">
        <v>275.16399999999999</v>
      </c>
    </row>
    <row r="69" spans="1:5" ht="12.75">
      <c r="A69" s="23">
        <v>62</v>
      </c>
      <c r="B69" s="24" t="s">
        <v>62</v>
      </c>
      <c r="C69" s="149" t="s">
        <v>152</v>
      </c>
      <c r="D69" s="286">
        <v>10689</v>
      </c>
      <c r="E69" s="287">
        <v>225.12</v>
      </c>
    </row>
    <row r="70" spans="1:5" ht="12.75">
      <c r="A70" s="23">
        <v>63</v>
      </c>
      <c r="B70" s="24" t="s">
        <v>63</v>
      </c>
      <c r="C70" s="149" t="s">
        <v>153</v>
      </c>
      <c r="D70" s="286">
        <v>3664</v>
      </c>
      <c r="E70" s="287">
        <v>166.91</v>
      </c>
    </row>
    <row r="71" spans="1:5" ht="12.75">
      <c r="A71" s="23">
        <v>64</v>
      </c>
      <c r="B71" s="24" t="s">
        <v>64</v>
      </c>
      <c r="C71" s="149" t="s">
        <v>165</v>
      </c>
      <c r="D71" s="286">
        <v>18094</v>
      </c>
      <c r="E71" s="287">
        <v>1170.278</v>
      </c>
    </row>
    <row r="72" spans="1:5" ht="12.75">
      <c r="A72" s="23">
        <v>65</v>
      </c>
      <c r="B72" s="24" t="s">
        <v>65</v>
      </c>
      <c r="C72" s="149" t="s">
        <v>163</v>
      </c>
      <c r="D72" s="286">
        <v>12759</v>
      </c>
      <c r="E72" s="287">
        <v>621.73300000000006</v>
      </c>
    </row>
    <row r="73" spans="1:5" ht="12.75">
      <c r="A73" s="23">
        <v>66</v>
      </c>
      <c r="B73" s="24" t="s">
        <v>66</v>
      </c>
      <c r="C73" s="149" t="s">
        <v>153</v>
      </c>
      <c r="D73" s="286">
        <v>2581</v>
      </c>
      <c r="E73" s="287">
        <v>346.76800000000003</v>
      </c>
    </row>
    <row r="74" spans="1:5" ht="12.75">
      <c r="A74" s="23">
        <v>67</v>
      </c>
      <c r="B74" s="24" t="s">
        <v>67</v>
      </c>
      <c r="C74" s="149" t="s">
        <v>163</v>
      </c>
      <c r="D74" s="286">
        <v>13959</v>
      </c>
      <c r="E74" s="287">
        <v>963.40600000000006</v>
      </c>
    </row>
    <row r="75" spans="1:5" ht="12.75">
      <c r="A75" s="23">
        <v>68</v>
      </c>
      <c r="B75" s="24" t="s">
        <v>68</v>
      </c>
      <c r="C75" s="149" t="s">
        <v>162</v>
      </c>
      <c r="D75" s="286">
        <v>25515</v>
      </c>
      <c r="E75" s="287">
        <v>2154.9760000000001</v>
      </c>
    </row>
    <row r="76" spans="1:5" ht="12.75">
      <c r="A76" s="23">
        <v>69</v>
      </c>
      <c r="B76" s="24" t="s">
        <v>69</v>
      </c>
      <c r="C76" s="149" t="s">
        <v>152</v>
      </c>
      <c r="D76" s="286">
        <v>3706</v>
      </c>
      <c r="E76" s="287">
        <v>220.45099999999999</v>
      </c>
    </row>
    <row r="77" spans="1:5" ht="12.75">
      <c r="A77" s="23">
        <v>70</v>
      </c>
      <c r="B77" s="24" t="s">
        <v>70</v>
      </c>
      <c r="C77" s="149" t="s">
        <v>152</v>
      </c>
      <c r="D77" s="286">
        <v>19115</v>
      </c>
      <c r="E77" s="287">
        <v>104.03100000000001</v>
      </c>
    </row>
    <row r="78" spans="1:5" ht="12.75">
      <c r="A78" s="23">
        <v>71</v>
      </c>
      <c r="B78" s="24" t="s">
        <v>71</v>
      </c>
      <c r="C78" s="149" t="s">
        <v>153</v>
      </c>
      <c r="D78" s="286">
        <v>3458</v>
      </c>
      <c r="E78" s="287">
        <v>417.27499999999998</v>
      </c>
    </row>
    <row r="79" spans="1:5" ht="12.75">
      <c r="A79" s="23">
        <v>72</v>
      </c>
      <c r="B79" s="24" t="s">
        <v>72</v>
      </c>
      <c r="C79" s="149" t="s">
        <v>154</v>
      </c>
      <c r="D79" s="286">
        <v>1712</v>
      </c>
      <c r="E79" s="287">
        <v>109.62899999999999</v>
      </c>
    </row>
    <row r="80" spans="1:5" ht="12.75">
      <c r="A80" s="23">
        <v>73</v>
      </c>
      <c r="B80" s="24" t="s">
        <v>73</v>
      </c>
      <c r="C80" s="149" t="s">
        <v>153</v>
      </c>
      <c r="D80" s="286">
        <v>2014</v>
      </c>
      <c r="E80" s="287">
        <v>279.875</v>
      </c>
    </row>
    <row r="81" spans="1:5" ht="12.75">
      <c r="A81" s="23">
        <v>74</v>
      </c>
      <c r="B81" s="24" t="s">
        <v>74</v>
      </c>
      <c r="C81" s="149" t="s">
        <v>155</v>
      </c>
      <c r="D81" s="286">
        <v>3894</v>
      </c>
      <c r="E81" s="287">
        <v>643.17599999999993</v>
      </c>
    </row>
    <row r="82" spans="1:5" ht="12.75">
      <c r="A82" s="23">
        <v>75</v>
      </c>
      <c r="B82" s="24" t="s">
        <v>75</v>
      </c>
      <c r="C82" s="149" t="s">
        <v>154</v>
      </c>
      <c r="D82" s="286">
        <v>3521</v>
      </c>
      <c r="E82" s="287">
        <v>350.37300000000005</v>
      </c>
    </row>
    <row r="83" spans="1:5" ht="12.75">
      <c r="A83" s="23">
        <v>76</v>
      </c>
      <c r="B83" s="24" t="s">
        <v>76</v>
      </c>
      <c r="C83" s="149" t="s">
        <v>165</v>
      </c>
      <c r="D83" s="286">
        <v>36344</v>
      </c>
      <c r="E83" s="287">
        <v>987.91300000000001</v>
      </c>
    </row>
    <row r="84" spans="1:5" ht="12.75">
      <c r="A84" s="23">
        <v>77</v>
      </c>
      <c r="B84" s="24" t="s">
        <v>77</v>
      </c>
      <c r="C84" s="149" t="s">
        <v>152</v>
      </c>
      <c r="D84" s="286">
        <v>20330</v>
      </c>
      <c r="E84" s="287">
        <v>298.18400000000003</v>
      </c>
    </row>
    <row r="85" spans="1:5" ht="12.75">
      <c r="A85" s="23">
        <v>78</v>
      </c>
      <c r="B85" s="28" t="s">
        <v>78</v>
      </c>
      <c r="C85" s="149" t="s">
        <v>155</v>
      </c>
      <c r="D85" s="286">
        <v>10698</v>
      </c>
      <c r="E85" s="287">
        <v>285.82099999999997</v>
      </c>
    </row>
    <row r="86" spans="1:5" ht="12.75">
      <c r="A86" s="23">
        <v>79</v>
      </c>
      <c r="B86" s="24" t="s">
        <v>79</v>
      </c>
      <c r="C86" s="149" t="s">
        <v>153</v>
      </c>
      <c r="D86" s="286">
        <v>4138</v>
      </c>
      <c r="E86" s="287">
        <v>485.024</v>
      </c>
    </row>
    <row r="87" spans="1:5" ht="12.75">
      <c r="A87" s="23">
        <v>80</v>
      </c>
      <c r="B87" s="24" t="s">
        <v>80</v>
      </c>
      <c r="C87" s="149" t="s">
        <v>154</v>
      </c>
      <c r="D87" s="286">
        <v>2928</v>
      </c>
      <c r="E87" s="287">
        <v>515.05499999999995</v>
      </c>
    </row>
    <row r="88" spans="1:5" ht="12.75">
      <c r="A88" s="23">
        <v>81</v>
      </c>
      <c r="B88" s="24" t="s">
        <v>81</v>
      </c>
      <c r="C88" s="149" t="s">
        <v>155</v>
      </c>
      <c r="D88" s="286">
        <v>5676</v>
      </c>
      <c r="E88" s="287">
        <v>375.00300000000004</v>
      </c>
    </row>
    <row r="89" spans="1:5" ht="12.75">
      <c r="A89" s="23">
        <v>82</v>
      </c>
      <c r="B89" s="24" t="s">
        <v>82</v>
      </c>
      <c r="C89" s="149" t="s">
        <v>163</v>
      </c>
      <c r="D89" s="286">
        <v>10497</v>
      </c>
      <c r="E89" s="287">
        <v>363.10699999999997</v>
      </c>
    </row>
    <row r="90" spans="1:5" ht="12.75">
      <c r="A90" s="23">
        <v>83</v>
      </c>
      <c r="B90" s="24" t="s">
        <v>83</v>
      </c>
      <c r="C90" s="149" t="s">
        <v>154</v>
      </c>
      <c r="D90" s="286">
        <v>5875</v>
      </c>
      <c r="E90" s="287">
        <v>519.62400000000002</v>
      </c>
    </row>
    <row r="91" spans="1:5" ht="12.75">
      <c r="A91" s="23">
        <v>84</v>
      </c>
      <c r="B91" s="24" t="s">
        <v>84</v>
      </c>
      <c r="C91" s="149" t="s">
        <v>153</v>
      </c>
      <c r="D91" s="286">
        <v>8736</v>
      </c>
      <c r="E91" s="287">
        <v>301.47900000000004</v>
      </c>
    </row>
    <row r="92" spans="1:5" ht="12.75">
      <c r="A92" s="23">
        <v>85</v>
      </c>
      <c r="B92" s="24" t="s">
        <v>85</v>
      </c>
      <c r="C92" s="149" t="s">
        <v>153</v>
      </c>
      <c r="D92" s="286">
        <v>3457</v>
      </c>
      <c r="E92" s="287">
        <v>308.70299999999997</v>
      </c>
    </row>
    <row r="93" spans="1:5" ht="12.75">
      <c r="A93" s="23">
        <v>86</v>
      </c>
      <c r="B93" s="24" t="s">
        <v>86</v>
      </c>
      <c r="C93" s="149" t="s">
        <v>151</v>
      </c>
      <c r="D93" s="286">
        <v>29257</v>
      </c>
      <c r="E93" s="287">
        <v>2516.527</v>
      </c>
    </row>
    <row r="94" spans="1:5" ht="12.75">
      <c r="A94" s="23">
        <v>87</v>
      </c>
      <c r="B94" s="24" t="s">
        <v>87</v>
      </c>
      <c r="C94" s="149" t="s">
        <v>151</v>
      </c>
      <c r="D94" s="286">
        <v>5563</v>
      </c>
      <c r="E94" s="287">
        <v>626.995</v>
      </c>
    </row>
    <row r="95" spans="1:5" ht="12.75">
      <c r="A95" s="23">
        <v>88</v>
      </c>
      <c r="B95" s="24" t="s">
        <v>88</v>
      </c>
      <c r="C95" s="149" t="s">
        <v>154</v>
      </c>
      <c r="D95" s="286">
        <v>4115</v>
      </c>
      <c r="E95" s="287">
        <v>200.352</v>
      </c>
    </row>
    <row r="96" spans="1:5" ht="12.75">
      <c r="A96" s="23">
        <v>89</v>
      </c>
      <c r="B96" s="24" t="s">
        <v>89</v>
      </c>
      <c r="C96" s="149" t="s">
        <v>152</v>
      </c>
      <c r="D96" s="286">
        <v>6915</v>
      </c>
      <c r="E96" s="287">
        <v>324.89400000000001</v>
      </c>
    </row>
    <row r="97" spans="1:5" ht="12.75">
      <c r="A97" s="23">
        <v>90</v>
      </c>
      <c r="B97" s="24" t="s">
        <v>90</v>
      </c>
      <c r="C97" s="149" t="s">
        <v>154</v>
      </c>
      <c r="D97" s="286">
        <v>1832</v>
      </c>
      <c r="E97" s="287">
        <v>447.45599999999996</v>
      </c>
    </row>
    <row r="98" spans="1:5" ht="12.75">
      <c r="A98" s="23">
        <v>91</v>
      </c>
      <c r="B98" s="24" t="s">
        <v>91</v>
      </c>
      <c r="C98" s="149" t="s">
        <v>151</v>
      </c>
      <c r="D98" s="286">
        <v>2395</v>
      </c>
      <c r="E98" s="287">
        <v>513.47</v>
      </c>
    </row>
    <row r="99" spans="1:5" ht="12.75">
      <c r="A99" s="23">
        <v>92</v>
      </c>
      <c r="B99" s="24" t="s">
        <v>92</v>
      </c>
      <c r="C99" s="149" t="s">
        <v>155</v>
      </c>
      <c r="D99" s="286">
        <v>3884</v>
      </c>
      <c r="E99" s="287">
        <v>231.56799999999998</v>
      </c>
    </row>
    <row r="100" spans="1:5" ht="12.75">
      <c r="A100" s="23">
        <v>93</v>
      </c>
      <c r="B100" s="24" t="s">
        <v>93</v>
      </c>
      <c r="C100" s="149" t="s">
        <v>153</v>
      </c>
      <c r="D100" s="286">
        <v>5538</v>
      </c>
      <c r="E100" s="287">
        <v>352.27300000000002</v>
      </c>
    </row>
    <row r="101" spans="1:5" ht="12.75">
      <c r="A101" s="23">
        <v>94</v>
      </c>
      <c r="B101" s="24" t="s">
        <v>94</v>
      </c>
      <c r="C101" s="149" t="s">
        <v>152</v>
      </c>
      <c r="D101" s="286">
        <v>8516</v>
      </c>
      <c r="E101" s="287">
        <v>637.20900000000006</v>
      </c>
    </row>
    <row r="102" spans="1:5" ht="12.75">
      <c r="A102" s="23">
        <v>95</v>
      </c>
      <c r="B102" s="24" t="s">
        <v>95</v>
      </c>
      <c r="C102" s="149" t="s">
        <v>155</v>
      </c>
      <c r="D102" s="286">
        <v>3987</v>
      </c>
      <c r="E102" s="287">
        <v>317.214</v>
      </c>
    </row>
    <row r="103" spans="1:5" ht="12.75">
      <c r="A103" s="23">
        <v>96</v>
      </c>
      <c r="B103" s="24" t="s">
        <v>96</v>
      </c>
      <c r="C103" s="149" t="s">
        <v>152</v>
      </c>
      <c r="D103" s="286">
        <v>23340</v>
      </c>
      <c r="E103" s="287">
        <v>123.001</v>
      </c>
    </row>
    <row r="104" spans="1:5" ht="12.75">
      <c r="A104" s="23">
        <v>97</v>
      </c>
      <c r="B104" s="24" t="s">
        <v>97</v>
      </c>
      <c r="C104" s="149" t="s">
        <v>164</v>
      </c>
      <c r="D104" s="286">
        <v>26296</v>
      </c>
      <c r="E104" s="287">
        <v>1680.1960000000001</v>
      </c>
    </row>
    <row r="105" spans="1:5" ht="12.75">
      <c r="A105" s="23">
        <v>98</v>
      </c>
      <c r="B105" s="24" t="s">
        <v>98</v>
      </c>
      <c r="C105" s="149" t="s">
        <v>152</v>
      </c>
      <c r="D105" s="286">
        <v>6232</v>
      </c>
      <c r="E105" s="287">
        <v>47.74</v>
      </c>
    </row>
    <row r="106" spans="1:5" ht="12.75">
      <c r="A106" s="23">
        <v>99</v>
      </c>
      <c r="B106" s="24" t="s">
        <v>99</v>
      </c>
      <c r="C106" s="149" t="s">
        <v>152</v>
      </c>
      <c r="D106" s="286">
        <v>2421</v>
      </c>
      <c r="E106" s="287">
        <v>229.93099999999998</v>
      </c>
    </row>
    <row r="107" spans="1:5" ht="12.75">
      <c r="A107" s="23">
        <v>100</v>
      </c>
      <c r="B107" s="24" t="s">
        <v>100</v>
      </c>
      <c r="C107" s="149" t="s">
        <v>165</v>
      </c>
      <c r="D107" s="286">
        <v>18393</v>
      </c>
      <c r="E107" s="287">
        <v>360.483</v>
      </c>
    </row>
    <row r="108" spans="1:5" ht="12.75">
      <c r="A108" s="23">
        <v>101</v>
      </c>
      <c r="B108" s="24" t="s">
        <v>101</v>
      </c>
      <c r="C108" s="149" t="s">
        <v>155</v>
      </c>
      <c r="D108" s="286">
        <v>3753</v>
      </c>
      <c r="E108" s="287">
        <v>105.40100000000001</v>
      </c>
    </row>
    <row r="109" spans="1:5" ht="12.75">
      <c r="A109" s="23">
        <v>102</v>
      </c>
      <c r="B109" s="24" t="s">
        <v>102</v>
      </c>
      <c r="C109" s="149" t="s">
        <v>154</v>
      </c>
      <c r="D109" s="286">
        <v>5343</v>
      </c>
      <c r="E109" s="287">
        <v>555.54099999999994</v>
      </c>
    </row>
    <row r="110" spans="1:5" ht="12.75">
      <c r="A110" s="23">
        <v>103</v>
      </c>
      <c r="B110" s="24" t="s">
        <v>103</v>
      </c>
      <c r="C110" s="149" t="s">
        <v>162</v>
      </c>
      <c r="D110" s="286">
        <v>13275</v>
      </c>
      <c r="E110" s="287">
        <v>942.0089999999999</v>
      </c>
    </row>
    <row r="111" spans="1:5" ht="12.75">
      <c r="A111" s="23">
        <v>104</v>
      </c>
      <c r="B111" s="24" t="s">
        <v>104</v>
      </c>
      <c r="C111" s="149" t="s">
        <v>152</v>
      </c>
      <c r="D111" s="286">
        <v>10571</v>
      </c>
      <c r="E111" s="287">
        <v>53.463000000000001</v>
      </c>
    </row>
    <row r="112" spans="1:5" ht="12.75">
      <c r="A112" s="23">
        <v>105</v>
      </c>
      <c r="B112" s="24" t="s">
        <v>105</v>
      </c>
      <c r="C112" s="149" t="s">
        <v>153</v>
      </c>
      <c r="D112" s="286">
        <v>3610</v>
      </c>
      <c r="E112" s="287">
        <v>374.88800000000003</v>
      </c>
    </row>
    <row r="113" spans="1:5" ht="12.75">
      <c r="A113" s="23">
        <v>106</v>
      </c>
      <c r="B113" s="24" t="s">
        <v>106</v>
      </c>
      <c r="C113" s="149" t="s">
        <v>164</v>
      </c>
      <c r="D113" s="286">
        <v>31954</v>
      </c>
      <c r="E113" s="287">
        <v>1761.03</v>
      </c>
    </row>
    <row r="114" spans="1:5" ht="12.75">
      <c r="A114" s="23">
        <v>107</v>
      </c>
      <c r="B114" s="24" t="s">
        <v>107</v>
      </c>
      <c r="C114" s="149" t="s">
        <v>155</v>
      </c>
      <c r="D114" s="286">
        <v>3698</v>
      </c>
      <c r="E114" s="287">
        <v>223.857</v>
      </c>
    </row>
    <row r="115" spans="1:5" ht="12.75">
      <c r="A115" s="23">
        <v>108</v>
      </c>
      <c r="B115" s="24" t="s">
        <v>108</v>
      </c>
      <c r="C115" s="149" t="s">
        <v>165</v>
      </c>
      <c r="D115" s="286">
        <v>31290</v>
      </c>
      <c r="E115" s="287">
        <v>1192.1880000000001</v>
      </c>
    </row>
    <row r="116" spans="1:5" ht="12.75">
      <c r="A116" s="23">
        <v>109</v>
      </c>
      <c r="B116" s="24" t="s">
        <v>109</v>
      </c>
      <c r="C116" s="149" t="s">
        <v>154</v>
      </c>
      <c r="D116" s="286">
        <v>2656</v>
      </c>
      <c r="E116" s="287">
        <v>306.43700000000001</v>
      </c>
    </row>
    <row r="117" spans="1:5" ht="12.75">
      <c r="A117" s="23">
        <v>110</v>
      </c>
      <c r="B117" s="24" t="s">
        <v>110</v>
      </c>
      <c r="C117" s="149" t="s">
        <v>162</v>
      </c>
      <c r="D117" s="286">
        <v>9479</v>
      </c>
      <c r="E117" s="287">
        <v>907.678</v>
      </c>
    </row>
    <row r="118" spans="1:5" ht="12.75">
      <c r="A118" s="23">
        <v>111</v>
      </c>
      <c r="B118" s="24" t="s">
        <v>111</v>
      </c>
      <c r="C118" s="149" t="s">
        <v>153</v>
      </c>
      <c r="D118" s="286">
        <v>3506</v>
      </c>
      <c r="E118" s="287">
        <v>277.21899999999999</v>
      </c>
    </row>
    <row r="119" spans="1:5" ht="12.75">
      <c r="A119" s="23">
        <v>112</v>
      </c>
      <c r="B119" s="24" t="s">
        <v>112</v>
      </c>
      <c r="C119" s="149" t="s">
        <v>151</v>
      </c>
      <c r="D119" s="286">
        <v>2124</v>
      </c>
      <c r="E119" s="287">
        <v>287.08600000000001</v>
      </c>
    </row>
    <row r="120" spans="1:5" ht="12.75">
      <c r="A120" s="23">
        <v>113</v>
      </c>
      <c r="B120" s="24" t="s">
        <v>113</v>
      </c>
      <c r="C120" s="149" t="s">
        <v>153</v>
      </c>
      <c r="D120" s="286">
        <v>4256</v>
      </c>
      <c r="E120" s="287">
        <v>540.93200000000002</v>
      </c>
    </row>
    <row r="121" spans="1:5" ht="12.75">
      <c r="A121" s="23">
        <v>114</v>
      </c>
      <c r="B121" s="24" t="s">
        <v>114</v>
      </c>
      <c r="C121" s="149" t="s">
        <v>155</v>
      </c>
      <c r="D121" s="286">
        <v>8966</v>
      </c>
      <c r="E121" s="287">
        <v>843.57799999999997</v>
      </c>
    </row>
    <row r="122" spans="1:5" ht="12.75">
      <c r="A122" s="23">
        <v>115</v>
      </c>
      <c r="B122" s="24" t="s">
        <v>115</v>
      </c>
      <c r="C122" s="149" t="s">
        <v>154</v>
      </c>
      <c r="D122" s="286">
        <v>12361</v>
      </c>
      <c r="E122" s="287">
        <v>2456.1179999999999</v>
      </c>
    </row>
    <row r="123" spans="1:5" ht="12.75">
      <c r="A123" s="23">
        <v>116</v>
      </c>
      <c r="B123" s="24" t="s">
        <v>116</v>
      </c>
      <c r="C123" s="149" t="s">
        <v>155</v>
      </c>
      <c r="D123" s="286">
        <v>4114</v>
      </c>
      <c r="E123" s="287">
        <v>650.28</v>
      </c>
    </row>
    <row r="124" spans="1:5" ht="12.75">
      <c r="A124" s="23">
        <v>117</v>
      </c>
      <c r="B124" s="24" t="s">
        <v>117</v>
      </c>
      <c r="C124" s="149" t="s">
        <v>151</v>
      </c>
      <c r="D124" s="286">
        <v>5498</v>
      </c>
      <c r="E124" s="287">
        <v>639.27699999999993</v>
      </c>
    </row>
    <row r="125" spans="1:5" ht="12.75">
      <c r="A125" s="23">
        <v>118</v>
      </c>
      <c r="B125" s="24" t="s">
        <v>118</v>
      </c>
      <c r="C125" s="149" t="s">
        <v>151</v>
      </c>
      <c r="D125" s="286">
        <v>6361</v>
      </c>
      <c r="E125" s="287">
        <v>286.49200000000002</v>
      </c>
    </row>
    <row r="126" spans="1:5" ht="12.75">
      <c r="A126" s="25">
        <v>119</v>
      </c>
      <c r="B126" s="26" t="s">
        <v>119</v>
      </c>
      <c r="C126" s="53" t="s">
        <v>151</v>
      </c>
      <c r="D126" s="288">
        <v>3271</v>
      </c>
      <c r="E126" s="289">
        <v>308.30599999999998</v>
      </c>
    </row>
    <row r="127" spans="1:5" ht="12.75">
      <c r="A127" s="461" t="s">
        <v>140</v>
      </c>
      <c r="B127" s="462"/>
      <c r="C127" s="462"/>
      <c r="D127" s="291">
        <f>SUM(D8:D126)</f>
        <v>2144763</v>
      </c>
      <c r="E127" s="291">
        <f>SUM(E8:E126)</f>
        <v>64482.665000000008</v>
      </c>
    </row>
  </sheetData>
  <mergeCells count="3">
    <mergeCell ref="A3:E3"/>
    <mergeCell ref="A5:E5"/>
    <mergeCell ref="A127:C12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election activeCell="D36" sqref="D36"/>
    </sheetView>
  </sheetViews>
  <sheetFormatPr defaultRowHeight="12.75"/>
  <cols>
    <col min="1" max="1" width="5.140625" customWidth="1"/>
    <col min="2" max="2" width="17.5703125" customWidth="1"/>
    <col min="3" max="6" width="12.7109375" customWidth="1"/>
    <col min="7" max="7" width="14.7109375" customWidth="1"/>
    <col min="8" max="8" width="18.140625" customWidth="1"/>
    <col min="9" max="9" width="11.42578125" customWidth="1"/>
    <col min="11" max="11" width="9.140625" style="2"/>
  </cols>
  <sheetData>
    <row r="1" spans="1:10" ht="15">
      <c r="H1" s="387" t="s">
        <v>231</v>
      </c>
      <c r="I1" s="387"/>
    </row>
    <row r="2" spans="1:10" ht="12.75" customHeight="1"/>
    <row r="3" spans="1:10" ht="28.5" customHeight="1">
      <c r="A3" s="360" t="s">
        <v>180</v>
      </c>
      <c r="B3" s="372"/>
      <c r="C3" s="372"/>
      <c r="D3" s="372"/>
      <c r="E3" s="372"/>
      <c r="F3" s="372"/>
      <c r="G3" s="371"/>
      <c r="H3" s="371"/>
      <c r="I3" s="371"/>
    </row>
    <row r="4" spans="1:10" ht="12.75" customHeight="1">
      <c r="A4" s="97"/>
      <c r="B4" s="98"/>
      <c r="C4" s="98"/>
      <c r="D4" s="98"/>
      <c r="E4" s="98"/>
      <c r="F4" s="130"/>
      <c r="G4" s="101"/>
      <c r="H4" s="101"/>
      <c r="I4" s="101"/>
    </row>
    <row r="5" spans="1:10" ht="32.25" customHeight="1">
      <c r="A5" s="385" t="s">
        <v>183</v>
      </c>
      <c r="B5" s="386"/>
      <c r="C5" s="386"/>
      <c r="D5" s="386"/>
      <c r="E5" s="386"/>
      <c r="F5" s="386"/>
      <c r="G5" s="386"/>
      <c r="H5" s="386"/>
      <c r="I5" s="386"/>
    </row>
    <row r="6" spans="1:10" ht="12.75" customHeight="1">
      <c r="A6" s="99"/>
      <c r="B6" s="100"/>
      <c r="C6" s="100"/>
      <c r="D6" s="104"/>
      <c r="E6" s="104"/>
      <c r="F6" s="104"/>
    </row>
    <row r="7" spans="1:10" ht="51.75">
      <c r="A7" s="133"/>
      <c r="B7" s="133" t="s">
        <v>0</v>
      </c>
      <c r="C7" s="133" t="s">
        <v>143</v>
      </c>
      <c r="D7" s="134" t="s">
        <v>182</v>
      </c>
      <c r="E7" s="134" t="s">
        <v>145</v>
      </c>
      <c r="F7" s="134" t="s">
        <v>181</v>
      </c>
      <c r="G7" s="134" t="s">
        <v>179</v>
      </c>
      <c r="H7" s="134" t="s">
        <v>150</v>
      </c>
      <c r="I7" s="134" t="s">
        <v>138</v>
      </c>
    </row>
    <row r="8" spans="1:10">
      <c r="A8" s="20"/>
      <c r="B8" s="39" t="s">
        <v>140</v>
      </c>
      <c r="C8" s="20">
        <v>879329327.01370037</v>
      </c>
      <c r="D8" s="20">
        <v>-127215942.48729412</v>
      </c>
      <c r="E8" s="20">
        <v>752113384.52640629</v>
      </c>
      <c r="F8" s="125">
        <f t="shared" ref="F8" si="0">SUM(F9:F23)</f>
        <v>1.0000480573788062</v>
      </c>
      <c r="G8" s="58"/>
      <c r="H8" s="58"/>
      <c r="I8" s="20">
        <f>SUM(I9:I23)</f>
        <v>984214</v>
      </c>
    </row>
    <row r="9" spans="1:10">
      <c r="A9" s="136">
        <v>1</v>
      </c>
      <c r="B9" s="44" t="s">
        <v>7</v>
      </c>
      <c r="C9" s="12">
        <v>629773994.02629459</v>
      </c>
      <c r="D9" s="46">
        <v>-91785402.689604864</v>
      </c>
      <c r="E9" s="82">
        <v>537988591.33668971</v>
      </c>
      <c r="F9" s="125">
        <v>0.72152759992827509</v>
      </c>
      <c r="G9" s="144">
        <v>0.16836967865922667</v>
      </c>
      <c r="H9" s="126" t="s">
        <v>157</v>
      </c>
      <c r="I9" s="82">
        <v>698529</v>
      </c>
      <c r="J9" s="9"/>
    </row>
    <row r="10" spans="1:10">
      <c r="A10" s="121">
        <v>2</v>
      </c>
      <c r="B10" s="24" t="s">
        <v>4</v>
      </c>
      <c r="C10" s="6">
        <v>57312194.913795568</v>
      </c>
      <c r="D10" s="45">
        <v>-10837177.803407559</v>
      </c>
      <c r="E10" s="79">
        <v>46475017.110388011</v>
      </c>
      <c r="F10" s="125">
        <v>8.5191355720599882E-2</v>
      </c>
      <c r="G10" s="145">
        <v>0.2303252794210372</v>
      </c>
      <c r="H10" s="117" t="s">
        <v>157</v>
      </c>
      <c r="I10" s="79">
        <v>57371</v>
      </c>
      <c r="J10" s="9"/>
    </row>
    <row r="11" spans="1:10">
      <c r="A11" s="121">
        <v>3</v>
      </c>
      <c r="B11" s="24" t="s">
        <v>70</v>
      </c>
      <c r="C11" s="6">
        <v>24011104.206669394</v>
      </c>
      <c r="D11" s="45">
        <v>-5631424.5447149929</v>
      </c>
      <c r="E11" s="79">
        <v>18379679.661954403</v>
      </c>
      <c r="F11" s="125">
        <v>4.4268784761627114E-2</v>
      </c>
      <c r="G11" s="145">
        <v>0.26662180482419584</v>
      </c>
      <c r="H11" s="117" t="s">
        <v>152</v>
      </c>
      <c r="I11" s="79">
        <v>39861</v>
      </c>
      <c r="J11" s="9"/>
    </row>
    <row r="12" spans="1:10">
      <c r="A12" s="121">
        <v>4</v>
      </c>
      <c r="B12" s="24" t="s">
        <v>61</v>
      </c>
      <c r="C12" s="6">
        <v>23834650.08569729</v>
      </c>
      <c r="D12" s="45">
        <v>-3941746.2168992548</v>
      </c>
      <c r="E12" s="79">
        <v>19892903.868798036</v>
      </c>
      <c r="F12" s="125">
        <v>3.0986176495010172E-2</v>
      </c>
      <c r="G12" s="145">
        <v>0.18285200715824018</v>
      </c>
      <c r="H12" s="117" t="s">
        <v>152</v>
      </c>
      <c r="I12" s="79">
        <v>23181</v>
      </c>
      <c r="J12" s="9"/>
    </row>
    <row r="13" spans="1:10">
      <c r="A13" s="121">
        <v>5</v>
      </c>
      <c r="B13" s="24" t="s">
        <v>40</v>
      </c>
      <c r="C13" s="6">
        <v>11306599.218865084</v>
      </c>
      <c r="D13" s="45">
        <v>-3119509.9936732333</v>
      </c>
      <c r="E13" s="79">
        <v>8187089.2251918502</v>
      </c>
      <c r="F13" s="125">
        <v>2.4522554706209641E-2</v>
      </c>
      <c r="G13" s="145">
        <v>0.32714952953867776</v>
      </c>
      <c r="H13" s="117" t="s">
        <v>152</v>
      </c>
      <c r="I13" s="79">
        <v>8357</v>
      </c>
      <c r="J13" s="9"/>
    </row>
    <row r="14" spans="1:10">
      <c r="A14" s="121">
        <v>6</v>
      </c>
      <c r="B14" s="24" t="s">
        <v>21</v>
      </c>
      <c r="C14" s="6">
        <v>11452971.413070133</v>
      </c>
      <c r="D14" s="45">
        <v>-2106024.5301216841</v>
      </c>
      <c r="E14" s="79">
        <v>9346946.8829484489</v>
      </c>
      <c r="F14" s="125">
        <v>1.6555517327167198E-2</v>
      </c>
      <c r="G14" s="145">
        <v>0.2072929516344684</v>
      </c>
      <c r="H14" s="117" t="s">
        <v>152</v>
      </c>
      <c r="I14" s="79">
        <v>10505</v>
      </c>
      <c r="J14" s="9"/>
    </row>
    <row r="15" spans="1:10">
      <c r="A15" s="121">
        <v>7</v>
      </c>
      <c r="B15" s="24" t="s">
        <v>9</v>
      </c>
      <c r="C15" s="6">
        <v>31120552.475473933</v>
      </c>
      <c r="D15" s="45">
        <v>-1997116.2113678355</v>
      </c>
      <c r="E15" s="79">
        <v>29123436.264106099</v>
      </c>
      <c r="F15" s="125">
        <v>1.5699386008460377E-2</v>
      </c>
      <c r="G15" s="145">
        <v>7.1487597560954089E-2</v>
      </c>
      <c r="H15" s="117" t="s">
        <v>156</v>
      </c>
      <c r="I15" s="79">
        <v>39861</v>
      </c>
      <c r="J15" s="9"/>
    </row>
    <row r="16" spans="1:10">
      <c r="A16" s="121">
        <v>8</v>
      </c>
      <c r="B16" s="24" t="s">
        <v>20</v>
      </c>
      <c r="C16" s="6">
        <v>11113356.527873211</v>
      </c>
      <c r="D16" s="45">
        <v>-1629306.5405927091</v>
      </c>
      <c r="E16" s="79">
        <v>9484049.9872805011</v>
      </c>
      <c r="F16" s="125">
        <v>1.2808023970400245E-2</v>
      </c>
      <c r="G16" s="145">
        <v>0.16685963875964496</v>
      </c>
      <c r="H16" s="117" t="s">
        <v>152</v>
      </c>
      <c r="I16" s="79">
        <v>10970</v>
      </c>
      <c r="J16" s="9"/>
    </row>
    <row r="17" spans="1:10">
      <c r="A17" s="121">
        <v>9</v>
      </c>
      <c r="B17" s="24" t="s">
        <v>44</v>
      </c>
      <c r="C17" s="6">
        <v>9664697.7796904929</v>
      </c>
      <c r="D17" s="45">
        <v>-1454508.83404888</v>
      </c>
      <c r="E17" s="79">
        <v>8210188.9456416126</v>
      </c>
      <c r="F17" s="125">
        <v>1.1433934344165814E-2</v>
      </c>
      <c r="G17" s="145">
        <v>0.16023869531718379</v>
      </c>
      <c r="H17" s="117" t="s">
        <v>152</v>
      </c>
      <c r="I17" s="79">
        <v>9632</v>
      </c>
      <c r="J17" s="9"/>
    </row>
    <row r="18" spans="1:10">
      <c r="A18" s="121">
        <v>10</v>
      </c>
      <c r="B18" s="24" t="s">
        <v>29</v>
      </c>
      <c r="C18" s="6">
        <v>7289683.616327865</v>
      </c>
      <c r="D18" s="45">
        <v>-1443989.3980310976</v>
      </c>
      <c r="E18" s="79">
        <v>5845694.2182967672</v>
      </c>
      <c r="F18" s="125">
        <v>1.1351240765447449E-2</v>
      </c>
      <c r="G18" s="145">
        <v>0.23092018018713961</v>
      </c>
      <c r="H18" s="117" t="s">
        <v>152</v>
      </c>
      <c r="I18" s="79">
        <v>7081</v>
      </c>
      <c r="J18" s="9"/>
    </row>
    <row r="19" spans="1:10">
      <c r="A19" s="121">
        <v>11</v>
      </c>
      <c r="B19" s="24" t="s">
        <v>104</v>
      </c>
      <c r="C19" s="6">
        <v>10102522.059220545</v>
      </c>
      <c r="D19" s="45">
        <v>-1390710.0936443966</v>
      </c>
      <c r="E19" s="79">
        <v>8711811.9655761477</v>
      </c>
      <c r="F19" s="125">
        <v>1.0932410673804367E-2</v>
      </c>
      <c r="G19" s="145">
        <v>0.15577794426408087</v>
      </c>
      <c r="H19" s="117" t="s">
        <v>152</v>
      </c>
      <c r="I19" s="79">
        <v>10571</v>
      </c>
      <c r="J19" s="9"/>
    </row>
    <row r="20" spans="1:10">
      <c r="A20" s="121">
        <v>12</v>
      </c>
      <c r="B20" s="24" t="s">
        <v>96</v>
      </c>
      <c r="C20" s="6">
        <v>18031499.135993499</v>
      </c>
      <c r="D20" s="45">
        <v>-742720.00076637883</v>
      </c>
      <c r="E20" s="79">
        <v>17288779.135227121</v>
      </c>
      <c r="F20" s="125">
        <v>5.8385425554425812E-3</v>
      </c>
      <c r="G20" s="145">
        <v>4.4840477746730452E-2</v>
      </c>
      <c r="H20" s="117" t="s">
        <v>152</v>
      </c>
      <c r="I20" s="79">
        <v>23340</v>
      </c>
      <c r="J20" s="9"/>
    </row>
    <row r="21" spans="1:10">
      <c r="A21" s="121">
        <v>13</v>
      </c>
      <c r="B21" s="24" t="s">
        <v>98</v>
      </c>
      <c r="C21" s="6">
        <v>5469271.3546627155</v>
      </c>
      <c r="D21" s="45">
        <v>-659969.51241428859</v>
      </c>
      <c r="E21" s="79">
        <v>4809301.8422484268</v>
      </c>
      <c r="F21" s="125">
        <v>5.1880386680707566E-3</v>
      </c>
      <c r="G21" s="145">
        <v>0.15049999999999999</v>
      </c>
      <c r="H21" s="117" t="s">
        <v>152</v>
      </c>
      <c r="I21" s="79">
        <v>6232</v>
      </c>
      <c r="J21" s="9"/>
    </row>
    <row r="22" spans="1:10">
      <c r="A22" s="121">
        <v>14</v>
      </c>
      <c r="B22" s="24" t="s">
        <v>100</v>
      </c>
      <c r="C22" s="6">
        <v>13979165.773744226</v>
      </c>
      <c r="D22" s="45">
        <v>-250045.80724568435</v>
      </c>
      <c r="E22" s="79">
        <v>13729119.966498541</v>
      </c>
      <c r="F22" s="125">
        <v>1.9656170359052048E-3</v>
      </c>
      <c r="G22" s="145">
        <v>1.9683641718272193E-2</v>
      </c>
      <c r="H22" s="117" t="s">
        <v>165</v>
      </c>
      <c r="I22" s="79">
        <v>18393</v>
      </c>
      <c r="J22" s="9"/>
    </row>
    <row r="23" spans="1:10">
      <c r="A23" s="122">
        <v>15</v>
      </c>
      <c r="B23" s="26" t="s">
        <v>77</v>
      </c>
      <c r="C23" s="7">
        <v>14867064.426321926</v>
      </c>
      <c r="D23" s="102">
        <v>-226290.31076124421</v>
      </c>
      <c r="E23" s="80">
        <v>14640774.115560681</v>
      </c>
      <c r="F23" s="147">
        <v>1.77887441822027E-3</v>
      </c>
      <c r="G23" s="146">
        <v>1.6662012753244502E-2</v>
      </c>
      <c r="H23" s="118" t="s">
        <v>152</v>
      </c>
      <c r="I23" s="80">
        <v>20330</v>
      </c>
      <c r="J23" s="9"/>
    </row>
    <row r="24" spans="1:10">
      <c r="A24" s="388"/>
      <c r="B24" s="388"/>
      <c r="C24" s="388"/>
      <c r="D24" s="388"/>
      <c r="E24" s="388"/>
      <c r="F24" s="388"/>
      <c r="G24" s="388"/>
      <c r="H24" s="388"/>
      <c r="I24" s="388"/>
    </row>
    <row r="25" spans="1:10">
      <c r="A25" s="252"/>
      <c r="B25" s="252"/>
      <c r="C25" s="252"/>
      <c r="D25" s="252"/>
      <c r="E25" s="252"/>
      <c r="F25" s="252"/>
      <c r="G25" s="252"/>
      <c r="H25" s="252"/>
      <c r="I25" s="252"/>
    </row>
    <row r="26" spans="1:10" ht="15.75">
      <c r="B26" s="391" t="s">
        <v>246</v>
      </c>
      <c r="C26" s="392"/>
      <c r="D26" s="392"/>
    </row>
    <row r="27" spans="1:10" ht="15.75">
      <c r="B27" s="389" t="s">
        <v>245</v>
      </c>
      <c r="C27" s="390"/>
      <c r="D27" s="253">
        <v>127215942.487294</v>
      </c>
    </row>
    <row r="28" spans="1:10" ht="15.75">
      <c r="B28" s="381" t="s">
        <v>247</v>
      </c>
      <c r="C28" s="382"/>
      <c r="D28" s="254">
        <v>35697973.000000253</v>
      </c>
    </row>
    <row r="29" spans="1:10" ht="15.75">
      <c r="B29" s="383" t="s">
        <v>140</v>
      </c>
      <c r="C29" s="384"/>
      <c r="D29" s="255">
        <v>162913915.48729426</v>
      </c>
    </row>
  </sheetData>
  <mergeCells count="8">
    <mergeCell ref="B28:C28"/>
    <mergeCell ref="B29:C29"/>
    <mergeCell ref="A3:I3"/>
    <mergeCell ref="A5:I5"/>
    <mergeCell ref="H1:I1"/>
    <mergeCell ref="A24:I24"/>
    <mergeCell ref="B27:C27"/>
    <mergeCell ref="B26:D26"/>
  </mergeCells>
  <pageMargins left="0.7" right="0.7" top="0.75" bottom="0.75" header="0.3" footer="0.3"/>
  <pageSetup paperSize="9" scale="75" orientation="portrait" r:id="rId1"/>
  <headerFooter>
    <oddFooter>&amp;L&amp;"Times New Roman,Regular"&amp;11Latvijas Pašvaldību savienība, 2017</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zoomScaleNormal="100" workbookViewId="0">
      <selection activeCell="A71" sqref="A71:N71"/>
    </sheetView>
  </sheetViews>
  <sheetFormatPr defaultRowHeight="12.75"/>
  <sheetData>
    <row r="1" spans="1:14" ht="15">
      <c r="M1" s="387" t="s">
        <v>232</v>
      </c>
      <c r="N1" s="387"/>
    </row>
    <row r="3" spans="1:14" ht="40.5" customHeight="1">
      <c r="A3" s="393" t="s">
        <v>248</v>
      </c>
      <c r="B3" s="371"/>
      <c r="C3" s="371"/>
      <c r="D3" s="371"/>
      <c r="E3" s="371"/>
      <c r="F3" s="371"/>
      <c r="G3" s="371"/>
      <c r="H3" s="371"/>
      <c r="I3" s="371"/>
      <c r="J3" s="371"/>
      <c r="K3" s="371"/>
      <c r="L3" s="371"/>
      <c r="M3" s="371"/>
      <c r="N3" s="371"/>
    </row>
    <row r="37" spans="1:14" ht="39.75" customHeight="1">
      <c r="A37" s="393" t="s">
        <v>186</v>
      </c>
      <c r="B37" s="371"/>
      <c r="C37" s="371"/>
      <c r="D37" s="371"/>
      <c r="E37" s="371"/>
      <c r="F37" s="371"/>
      <c r="G37" s="371"/>
      <c r="H37" s="371"/>
      <c r="I37" s="371"/>
      <c r="J37" s="371"/>
      <c r="K37" s="371"/>
      <c r="L37" s="371"/>
      <c r="M37" s="371"/>
      <c r="N37" s="371"/>
    </row>
    <row r="71" spans="1:14" ht="44.25" customHeight="1">
      <c r="A71" s="393" t="s">
        <v>249</v>
      </c>
      <c r="B71" s="371"/>
      <c r="C71" s="371"/>
      <c r="D71" s="371"/>
      <c r="E71" s="371"/>
      <c r="F71" s="371"/>
      <c r="G71" s="371"/>
      <c r="H71" s="371"/>
      <c r="I71" s="371"/>
      <c r="J71" s="371"/>
      <c r="K71" s="371"/>
      <c r="L71" s="371"/>
      <c r="M71" s="371"/>
      <c r="N71" s="371"/>
    </row>
  </sheetData>
  <mergeCells count="4">
    <mergeCell ref="A3:N3"/>
    <mergeCell ref="A37:N37"/>
    <mergeCell ref="A71:N71"/>
    <mergeCell ref="M1:N1"/>
  </mergeCells>
  <pageMargins left="0.7" right="0.7" top="0.75" bottom="0.75" header="0.3" footer="0.3"/>
  <pageSetup paperSize="9" orientation="landscape" r:id="rId1"/>
  <headerFooter>
    <oddFooter>&amp;L&amp;"Times New Roman,Regular"&amp;11Latvijas Pašvaldību savienība, 2017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
  <sheetViews>
    <sheetView zoomScaleNormal="100" workbookViewId="0">
      <selection activeCell="A73" sqref="A73:I112"/>
    </sheetView>
  </sheetViews>
  <sheetFormatPr defaultRowHeight="12.75"/>
  <cols>
    <col min="1" max="1" width="5.140625" style="110" customWidth="1"/>
    <col min="2" max="2" width="17.5703125" customWidth="1"/>
    <col min="3" max="7" width="12.7109375" customWidth="1"/>
    <col min="8" max="8" width="17.85546875" customWidth="1"/>
    <col min="9" max="9" width="12.7109375" customWidth="1"/>
    <col min="10" max="10" width="9.7109375" bestFit="1" customWidth="1"/>
  </cols>
  <sheetData>
    <row r="1" spans="1:12" ht="15">
      <c r="A1" s="161"/>
      <c r="I1" s="251" t="s">
        <v>233</v>
      </c>
    </row>
    <row r="2" spans="1:12" ht="12.75" customHeight="1"/>
    <row r="3" spans="1:12" ht="28.5" customHeight="1">
      <c r="A3" s="360" t="s">
        <v>184</v>
      </c>
      <c r="B3" s="372"/>
      <c r="C3" s="372"/>
      <c r="D3" s="372"/>
      <c r="E3" s="372"/>
      <c r="F3" s="371"/>
      <c r="G3" s="371"/>
      <c r="H3" s="371"/>
      <c r="I3" s="371"/>
    </row>
    <row r="4" spans="1:12" ht="12.75" customHeight="1">
      <c r="A4" s="106"/>
      <c r="B4" s="107"/>
      <c r="C4" s="107"/>
      <c r="D4" s="107"/>
      <c r="E4" s="107"/>
      <c r="F4" s="108"/>
      <c r="G4" s="108"/>
      <c r="H4" s="108"/>
      <c r="I4" s="108"/>
    </row>
    <row r="5" spans="1:12" s="113" customFormat="1" ht="33" customHeight="1">
      <c r="A5" s="376" t="s">
        <v>225</v>
      </c>
      <c r="B5" s="394"/>
      <c r="C5" s="394"/>
      <c r="D5" s="394"/>
      <c r="E5" s="394"/>
      <c r="F5" s="394"/>
      <c r="G5" s="394"/>
      <c r="H5" s="394"/>
      <c r="I5" s="394"/>
    </row>
    <row r="6" spans="1:12" ht="12.75" customHeight="1">
      <c r="A6" s="109"/>
      <c r="B6" s="110"/>
      <c r="C6" s="110"/>
      <c r="D6" s="110"/>
      <c r="E6" s="104"/>
      <c r="F6" s="104"/>
      <c r="G6" s="104"/>
    </row>
    <row r="7" spans="1:12" ht="78.75" customHeight="1">
      <c r="A7" s="111"/>
      <c r="B7" s="111"/>
      <c r="C7" s="111" t="s">
        <v>143</v>
      </c>
      <c r="D7" s="112" t="s">
        <v>185</v>
      </c>
      <c r="E7" s="112" t="s">
        <v>145</v>
      </c>
      <c r="F7" s="112" t="s">
        <v>187</v>
      </c>
      <c r="G7" s="143" t="s">
        <v>188</v>
      </c>
      <c r="H7" s="112" t="s">
        <v>150</v>
      </c>
      <c r="I7" s="112" t="s">
        <v>167</v>
      </c>
    </row>
    <row r="8" spans="1:12">
      <c r="A8" s="119"/>
      <c r="B8" s="39" t="s">
        <v>140</v>
      </c>
      <c r="C8" s="20">
        <f>SUM(C9:C112)</f>
        <v>605224189.98630047</v>
      </c>
      <c r="D8" s="20">
        <f t="shared" ref="D8:F8" si="0">SUM(D9:D112)</f>
        <v>162913915.48729441</v>
      </c>
      <c r="E8" s="20">
        <f t="shared" si="0"/>
        <v>768138105.4735949</v>
      </c>
      <c r="F8" s="75">
        <f t="shared" si="0"/>
        <v>0.99999999999999944</v>
      </c>
      <c r="G8" s="20"/>
      <c r="H8" s="123"/>
      <c r="I8" s="20">
        <f t="shared" ref="I8" si="1">SUM(I9:I112)</f>
        <v>1181295</v>
      </c>
    </row>
    <row r="9" spans="1:12">
      <c r="A9" s="120">
        <v>1</v>
      </c>
      <c r="B9" s="22" t="s">
        <v>1</v>
      </c>
      <c r="C9" s="5">
        <v>42345229.806443319</v>
      </c>
      <c r="D9" s="37">
        <v>15058960.531376883</v>
      </c>
      <c r="E9" s="5">
        <v>57404190.337820202</v>
      </c>
      <c r="F9" s="75">
        <v>9.2435078282501443E-2</v>
      </c>
      <c r="G9" s="62">
        <v>0.26233207789807345</v>
      </c>
      <c r="H9" s="124" t="s">
        <v>160</v>
      </c>
      <c r="I9" s="78">
        <v>95467</v>
      </c>
      <c r="J9" s="9"/>
      <c r="K9" s="157"/>
      <c r="L9" s="158"/>
    </row>
    <row r="10" spans="1:12">
      <c r="A10" s="121">
        <v>2</v>
      </c>
      <c r="B10" s="24" t="s">
        <v>5</v>
      </c>
      <c r="C10" s="6">
        <v>41068087.292708576</v>
      </c>
      <c r="D10" s="45">
        <v>9532411.1329585072</v>
      </c>
      <c r="E10" s="6">
        <v>50600498.425667085</v>
      </c>
      <c r="F10" s="76">
        <v>5.8511951569305547E-2</v>
      </c>
      <c r="G10" s="17">
        <v>0.18838571613996583</v>
      </c>
      <c r="H10" s="117" t="s">
        <v>156</v>
      </c>
      <c r="I10" s="79">
        <v>78144</v>
      </c>
      <c r="J10" s="9"/>
      <c r="K10" s="157"/>
      <c r="L10" s="158"/>
    </row>
    <row r="11" spans="1:12">
      <c r="A11" s="121">
        <v>3</v>
      </c>
      <c r="B11" s="24" t="s">
        <v>86</v>
      </c>
      <c r="C11" s="6">
        <v>10020079.399485858</v>
      </c>
      <c r="D11" s="45">
        <v>7468370.7743325392</v>
      </c>
      <c r="E11" s="6">
        <v>17488450.173818398</v>
      </c>
      <c r="F11" s="76">
        <v>4.5842436184740737E-2</v>
      </c>
      <c r="G11" s="17">
        <v>0.42704589029354267</v>
      </c>
      <c r="H11" s="117" t="s">
        <v>151</v>
      </c>
      <c r="I11" s="79">
        <v>29257</v>
      </c>
      <c r="J11" s="9"/>
      <c r="K11" s="157"/>
      <c r="L11" s="158"/>
    </row>
    <row r="12" spans="1:12">
      <c r="A12" s="121">
        <v>4</v>
      </c>
      <c r="B12" s="24" t="s">
        <v>34</v>
      </c>
      <c r="C12" s="6">
        <v>8365103.0375019992</v>
      </c>
      <c r="D12" s="45">
        <v>5842643.1607188433</v>
      </c>
      <c r="E12" s="6">
        <v>14207746.198220842</v>
      </c>
      <c r="F12" s="76">
        <v>3.5863376945074459E-2</v>
      </c>
      <c r="G12" s="17">
        <v>0.41122941522213324</v>
      </c>
      <c r="H12" s="117" t="s">
        <v>151</v>
      </c>
      <c r="I12" s="79">
        <v>24838</v>
      </c>
      <c r="J12" s="9"/>
      <c r="K12" s="157"/>
      <c r="L12" s="158"/>
    </row>
    <row r="13" spans="1:12">
      <c r="A13" s="121">
        <v>5</v>
      </c>
      <c r="B13" s="24" t="s">
        <v>59</v>
      </c>
      <c r="C13" s="6">
        <v>11189842.329684826</v>
      </c>
      <c r="D13" s="45">
        <v>4973965.4126188504</v>
      </c>
      <c r="E13" s="6">
        <v>16163807.742303677</v>
      </c>
      <c r="F13" s="76">
        <v>3.0531249572764506E-2</v>
      </c>
      <c r="G13" s="17">
        <v>0.30772238150303299</v>
      </c>
      <c r="H13" s="117" t="s">
        <v>164</v>
      </c>
      <c r="I13" s="79">
        <v>25254</v>
      </c>
      <c r="J13" s="9"/>
      <c r="K13" s="157"/>
      <c r="L13" s="158"/>
    </row>
    <row r="14" spans="1:12">
      <c r="A14" s="121">
        <v>6</v>
      </c>
      <c r="B14" s="24" t="s">
        <v>106</v>
      </c>
      <c r="C14" s="6">
        <v>16133921.14911156</v>
      </c>
      <c r="D14" s="45">
        <v>4665836.8449966004</v>
      </c>
      <c r="E14" s="6">
        <v>20799757.994108159</v>
      </c>
      <c r="F14" s="76">
        <v>2.8639891387058875E-2</v>
      </c>
      <c r="G14" s="17">
        <v>0.22432168904649122</v>
      </c>
      <c r="H14" s="117" t="s">
        <v>164</v>
      </c>
      <c r="I14" s="79">
        <v>31954</v>
      </c>
      <c r="J14" s="9"/>
      <c r="K14" s="157"/>
      <c r="L14" s="158"/>
    </row>
    <row r="15" spans="1:12">
      <c r="A15" s="121">
        <v>7</v>
      </c>
      <c r="B15" s="24" t="s">
        <v>68</v>
      </c>
      <c r="C15" s="6">
        <v>12162622.235617653</v>
      </c>
      <c r="D15" s="45">
        <v>4251398.4470425779</v>
      </c>
      <c r="E15" s="6">
        <v>16414020.68266023</v>
      </c>
      <c r="F15" s="76">
        <v>2.609598102363541E-2</v>
      </c>
      <c r="G15" s="17">
        <v>0.25901017972602869</v>
      </c>
      <c r="H15" s="117" t="s">
        <v>162</v>
      </c>
      <c r="I15" s="79">
        <v>25515</v>
      </c>
      <c r="J15" s="9"/>
      <c r="K15" s="157"/>
      <c r="L15" s="158"/>
    </row>
    <row r="16" spans="1:12">
      <c r="A16" s="121">
        <v>8</v>
      </c>
      <c r="B16" s="24" t="s">
        <v>56</v>
      </c>
      <c r="C16" s="6">
        <v>5949122.7963963039</v>
      </c>
      <c r="D16" s="45">
        <v>4085876.8123442004</v>
      </c>
      <c r="E16" s="6">
        <v>10034999.608740505</v>
      </c>
      <c r="F16" s="76">
        <v>2.5079974292698506E-2</v>
      </c>
      <c r="G16" s="17">
        <v>0.40716262796715941</v>
      </c>
      <c r="H16" s="117" t="s">
        <v>163</v>
      </c>
      <c r="I16" s="79">
        <v>17437</v>
      </c>
      <c r="J16" s="9"/>
      <c r="K16" s="157"/>
      <c r="L16" s="158"/>
    </row>
    <row r="17" spans="1:12">
      <c r="A17" s="121">
        <v>9</v>
      </c>
      <c r="B17" s="24" t="s">
        <v>6</v>
      </c>
      <c r="C17" s="6">
        <v>15248196.141521256</v>
      </c>
      <c r="D17" s="45">
        <v>4064144.2279032511</v>
      </c>
      <c r="E17" s="6">
        <v>19312340.369424507</v>
      </c>
      <c r="F17" s="76">
        <v>2.4946575102236815E-2</v>
      </c>
      <c r="G17" s="17">
        <v>0.21044286451877398</v>
      </c>
      <c r="H17" s="117" t="s">
        <v>160</v>
      </c>
      <c r="I17" s="79">
        <v>31216</v>
      </c>
      <c r="J17" s="9"/>
      <c r="K17" s="157"/>
      <c r="L17" s="158"/>
    </row>
    <row r="18" spans="1:12">
      <c r="A18" s="121">
        <v>10</v>
      </c>
      <c r="B18" s="24" t="s">
        <v>108</v>
      </c>
      <c r="C18" s="6">
        <v>17291598.427421324</v>
      </c>
      <c r="D18" s="45">
        <v>3819561.4353741305</v>
      </c>
      <c r="E18" s="6">
        <v>21111159.862795454</v>
      </c>
      <c r="F18" s="76">
        <v>2.3445274296854137E-2</v>
      </c>
      <c r="G18" s="17">
        <v>0.18092617649612927</v>
      </c>
      <c r="H18" s="117" t="s">
        <v>165</v>
      </c>
      <c r="I18" s="79">
        <v>31290</v>
      </c>
      <c r="J18" s="9"/>
      <c r="K18" s="157"/>
      <c r="L18" s="158"/>
    </row>
    <row r="19" spans="1:12">
      <c r="A19" s="121">
        <v>11</v>
      </c>
      <c r="B19" s="24" t="s">
        <v>42</v>
      </c>
      <c r="C19" s="6">
        <v>11142385.281702716</v>
      </c>
      <c r="D19" s="45">
        <v>3669130.7475806451</v>
      </c>
      <c r="E19" s="6">
        <v>14811516.029283362</v>
      </c>
      <c r="F19" s="76">
        <v>2.252189898331183E-2</v>
      </c>
      <c r="G19" s="17">
        <v>0.24772148511513117</v>
      </c>
      <c r="H19" s="117" t="s">
        <v>162</v>
      </c>
      <c r="I19" s="79">
        <v>22916</v>
      </c>
      <c r="J19" s="9"/>
      <c r="K19" s="157"/>
      <c r="L19" s="158"/>
    </row>
    <row r="20" spans="1:12">
      <c r="A20" s="121">
        <v>12</v>
      </c>
      <c r="B20" s="24" t="s">
        <v>97</v>
      </c>
      <c r="C20" s="6">
        <v>13800266.985904898</v>
      </c>
      <c r="D20" s="45">
        <v>3664481.1622677776</v>
      </c>
      <c r="E20" s="6">
        <v>17464748.148172677</v>
      </c>
      <c r="F20" s="76">
        <v>2.249335884725924E-2</v>
      </c>
      <c r="G20" s="17">
        <v>0.20982158638521159</v>
      </c>
      <c r="H20" s="117" t="s">
        <v>164</v>
      </c>
      <c r="I20" s="79">
        <v>26296</v>
      </c>
      <c r="J20" s="9"/>
      <c r="K20" s="157"/>
      <c r="L20" s="158"/>
    </row>
    <row r="21" spans="1:12">
      <c r="A21" s="121">
        <v>13</v>
      </c>
      <c r="B21" s="24" t="s">
        <v>16</v>
      </c>
      <c r="C21" s="6">
        <v>7479117.1394866835</v>
      </c>
      <c r="D21" s="45">
        <v>3474907.7381934421</v>
      </c>
      <c r="E21" s="6">
        <v>10954024.877680127</v>
      </c>
      <c r="F21" s="76">
        <v>2.132971715644787E-2</v>
      </c>
      <c r="G21" s="17">
        <v>0.31722656986783909</v>
      </c>
      <c r="H21" s="117" t="s">
        <v>162</v>
      </c>
      <c r="I21" s="79">
        <v>17332</v>
      </c>
      <c r="J21" s="9"/>
      <c r="K21" s="157"/>
      <c r="L21" s="158"/>
    </row>
    <row r="22" spans="1:12">
      <c r="A22" s="121">
        <v>14</v>
      </c>
      <c r="B22" s="24" t="s">
        <v>2</v>
      </c>
      <c r="C22" s="6">
        <v>12032265.494507732</v>
      </c>
      <c r="D22" s="45">
        <v>3189678.3828943507</v>
      </c>
      <c r="E22" s="6">
        <v>15221943.877402082</v>
      </c>
      <c r="F22" s="76">
        <v>1.9578919169388649E-2</v>
      </c>
      <c r="G22" s="17">
        <v>0.20954474727959191</v>
      </c>
      <c r="H22" s="117" t="s">
        <v>158</v>
      </c>
      <c r="I22" s="79">
        <v>24146</v>
      </c>
      <c r="J22" s="9"/>
      <c r="K22" s="157"/>
      <c r="L22" s="158"/>
    </row>
    <row r="23" spans="1:12">
      <c r="A23" s="121">
        <v>15</v>
      </c>
      <c r="B23" s="24" t="s">
        <v>67</v>
      </c>
      <c r="C23" s="6">
        <v>5227340.5251360266</v>
      </c>
      <c r="D23" s="45">
        <v>3051988.9853655379</v>
      </c>
      <c r="E23" s="6">
        <v>8279329.5105015645</v>
      </c>
      <c r="F23" s="76">
        <v>1.8733752584834052E-2</v>
      </c>
      <c r="G23" s="17">
        <v>0.3686275538972536</v>
      </c>
      <c r="H23" s="117" t="s">
        <v>163</v>
      </c>
      <c r="I23" s="79">
        <v>13959</v>
      </c>
      <c r="J23" s="9"/>
      <c r="K23" s="157"/>
      <c r="L23" s="158"/>
    </row>
    <row r="24" spans="1:12">
      <c r="A24" s="121">
        <v>16</v>
      </c>
      <c r="B24" s="24" t="s">
        <v>24</v>
      </c>
      <c r="C24" s="6">
        <v>5532544.011434773</v>
      </c>
      <c r="D24" s="45">
        <v>2925421.1579673332</v>
      </c>
      <c r="E24" s="6">
        <v>8457965.1694021057</v>
      </c>
      <c r="F24" s="76">
        <v>1.7956852545204991E-2</v>
      </c>
      <c r="G24" s="17">
        <v>0.34587765489392902</v>
      </c>
      <c r="H24" s="117" t="s">
        <v>163</v>
      </c>
      <c r="I24" s="79">
        <v>13894</v>
      </c>
      <c r="J24" s="9"/>
      <c r="K24" s="157"/>
      <c r="L24" s="158"/>
    </row>
    <row r="25" spans="1:12">
      <c r="A25" s="121">
        <v>17</v>
      </c>
      <c r="B25" s="24" t="s">
        <v>65</v>
      </c>
      <c r="C25" s="6">
        <v>4914008.7828599326</v>
      </c>
      <c r="D25" s="45">
        <v>2692083.8282765518</v>
      </c>
      <c r="E25" s="6">
        <v>7606092.6111364849</v>
      </c>
      <c r="F25" s="76">
        <v>1.6524578764338313E-2</v>
      </c>
      <c r="G25" s="17">
        <v>0.35393781878686681</v>
      </c>
      <c r="H25" s="117" t="s">
        <v>163</v>
      </c>
      <c r="I25" s="79">
        <v>12759</v>
      </c>
      <c r="J25" s="9"/>
      <c r="K25" s="157"/>
      <c r="L25" s="158"/>
    </row>
    <row r="26" spans="1:12">
      <c r="A26" s="121">
        <v>18</v>
      </c>
      <c r="B26" s="24" t="s">
        <v>3</v>
      </c>
      <c r="C26" s="6">
        <v>40496365.43907322</v>
      </c>
      <c r="D26" s="45">
        <v>2485668.3118620608</v>
      </c>
      <c r="E26" s="6">
        <v>42982033.750935279</v>
      </c>
      <c r="F26" s="76">
        <v>1.525755675583107E-2</v>
      </c>
      <c r="G26" s="17">
        <v>5.7830402494809204E-2</v>
      </c>
      <c r="H26" s="117" t="s">
        <v>158</v>
      </c>
      <c r="I26" s="79">
        <v>61623</v>
      </c>
      <c r="J26" s="9"/>
      <c r="K26" s="157"/>
      <c r="L26" s="158"/>
    </row>
    <row r="27" spans="1:12">
      <c r="A27" s="121">
        <v>19</v>
      </c>
      <c r="B27" s="24" t="s">
        <v>51</v>
      </c>
      <c r="C27" s="6">
        <v>13966275.367299251</v>
      </c>
      <c r="D27" s="45">
        <v>2427330.9724300369</v>
      </c>
      <c r="E27" s="6">
        <v>16393606.339729289</v>
      </c>
      <c r="F27" s="76">
        <v>1.4899469852956444E-2</v>
      </c>
      <c r="G27" s="17">
        <v>0.14806571062692236</v>
      </c>
      <c r="H27" s="117" t="s">
        <v>155</v>
      </c>
      <c r="I27" s="79">
        <v>24775</v>
      </c>
      <c r="J27" s="9"/>
      <c r="K27" s="157"/>
      <c r="L27" s="158"/>
    </row>
    <row r="28" spans="1:12">
      <c r="A28" s="121">
        <v>20</v>
      </c>
      <c r="B28" s="24" t="s">
        <v>64</v>
      </c>
      <c r="C28" s="6">
        <v>9544405.712989971</v>
      </c>
      <c r="D28" s="45">
        <v>2363334.7423352837</v>
      </c>
      <c r="E28" s="6">
        <v>11907740.455325255</v>
      </c>
      <c r="F28" s="76">
        <v>1.4506647484754605E-2</v>
      </c>
      <c r="G28" s="17">
        <v>0.19847046139457783</v>
      </c>
      <c r="H28" s="117" t="s">
        <v>165</v>
      </c>
      <c r="I28" s="79">
        <v>18094</v>
      </c>
      <c r="J28" s="9"/>
      <c r="K28" s="157"/>
      <c r="L28" s="158"/>
    </row>
    <row r="29" spans="1:12">
      <c r="A29" s="121">
        <v>21</v>
      </c>
      <c r="B29" s="24" t="s">
        <v>25</v>
      </c>
      <c r="C29" s="6">
        <v>14741711.545625379</v>
      </c>
      <c r="D29" s="45">
        <v>2345868.5699592214</v>
      </c>
      <c r="E29" s="6">
        <v>17087580.115584601</v>
      </c>
      <c r="F29" s="76">
        <v>1.439943643207185E-2</v>
      </c>
      <c r="G29" s="17">
        <v>0.13728500782973296</v>
      </c>
      <c r="H29" s="117" t="s">
        <v>161</v>
      </c>
      <c r="I29" s="79">
        <v>25613</v>
      </c>
      <c r="J29" s="9"/>
      <c r="K29" s="157"/>
      <c r="L29" s="158"/>
    </row>
    <row r="30" spans="1:12">
      <c r="A30" s="121">
        <v>22</v>
      </c>
      <c r="B30" s="24" t="s">
        <v>33</v>
      </c>
      <c r="C30" s="6">
        <v>2746070.756191167</v>
      </c>
      <c r="D30" s="45">
        <v>2159646.8220228194</v>
      </c>
      <c r="E30" s="6">
        <v>4905717.578213986</v>
      </c>
      <c r="F30" s="76">
        <v>1.3256368036843663E-2</v>
      </c>
      <c r="G30" s="17">
        <v>0.44023056517025944</v>
      </c>
      <c r="H30" s="117" t="s">
        <v>151</v>
      </c>
      <c r="I30" s="79">
        <v>8194</v>
      </c>
      <c r="J30" s="9"/>
      <c r="K30" s="157"/>
      <c r="L30" s="158"/>
    </row>
    <row r="31" spans="1:12">
      <c r="A31" s="121">
        <v>23</v>
      </c>
      <c r="B31" s="24" t="s">
        <v>115</v>
      </c>
      <c r="C31" s="6">
        <v>7086963.5864034249</v>
      </c>
      <c r="D31" s="45">
        <v>2024264.0390754752</v>
      </c>
      <c r="E31" s="6">
        <v>9111227.625478901</v>
      </c>
      <c r="F31" s="76">
        <v>1.2425359939454324E-2</v>
      </c>
      <c r="G31" s="17">
        <v>0.22217248018420313</v>
      </c>
      <c r="H31" s="117" t="s">
        <v>154</v>
      </c>
      <c r="I31" s="79">
        <v>12361</v>
      </c>
      <c r="J31" s="9"/>
      <c r="K31" s="157"/>
      <c r="L31" s="158"/>
    </row>
    <row r="32" spans="1:12">
      <c r="A32" s="121">
        <v>24</v>
      </c>
      <c r="B32" s="24" t="s">
        <v>46</v>
      </c>
      <c r="C32" s="6">
        <v>3078942.3179737167</v>
      </c>
      <c r="D32" s="45">
        <v>1727277.3057851025</v>
      </c>
      <c r="E32" s="6">
        <v>4806219.623758819</v>
      </c>
      <c r="F32" s="76">
        <v>1.0602392684618843E-2</v>
      </c>
      <c r="G32" s="17">
        <v>0.35938376541233547</v>
      </c>
      <c r="H32" s="117" t="s">
        <v>151</v>
      </c>
      <c r="I32" s="79">
        <v>8027</v>
      </c>
      <c r="J32" s="9"/>
      <c r="K32" s="157"/>
      <c r="L32" s="158"/>
    </row>
    <row r="33" spans="1:12">
      <c r="A33" s="121">
        <v>25</v>
      </c>
      <c r="B33" s="24" t="s">
        <v>12</v>
      </c>
      <c r="C33" s="6">
        <v>4377006.4733727202</v>
      </c>
      <c r="D33" s="45">
        <v>1718689.3259879935</v>
      </c>
      <c r="E33" s="6">
        <v>6095695.7993607139</v>
      </c>
      <c r="F33" s="76">
        <v>1.0549677851932995E-2</v>
      </c>
      <c r="G33" s="17">
        <v>0.28195129523494938</v>
      </c>
      <c r="H33" s="117" t="s">
        <v>154</v>
      </c>
      <c r="I33" s="79">
        <v>9396</v>
      </c>
      <c r="J33" s="9"/>
      <c r="K33" s="157"/>
      <c r="L33" s="158"/>
    </row>
    <row r="34" spans="1:12">
      <c r="A34" s="121">
        <v>26</v>
      </c>
      <c r="B34" s="24" t="s">
        <v>110</v>
      </c>
      <c r="C34" s="6">
        <v>4363853.6146918721</v>
      </c>
      <c r="D34" s="45">
        <v>1695072.6122042658</v>
      </c>
      <c r="E34" s="6">
        <v>6058926.2268961379</v>
      </c>
      <c r="F34" s="76">
        <v>1.040471347787638E-2</v>
      </c>
      <c r="G34" s="17">
        <v>0.27976452406363367</v>
      </c>
      <c r="H34" s="117" t="s">
        <v>162</v>
      </c>
      <c r="I34" s="79">
        <v>9479</v>
      </c>
      <c r="J34" s="9"/>
      <c r="K34" s="157"/>
      <c r="L34" s="158"/>
    </row>
    <row r="35" spans="1:12">
      <c r="A35" s="121">
        <v>27</v>
      </c>
      <c r="B35" s="24" t="s">
        <v>52</v>
      </c>
      <c r="C35" s="6">
        <v>4199607.657384824</v>
      </c>
      <c r="D35" s="45">
        <v>1629031.9257325316</v>
      </c>
      <c r="E35" s="6">
        <v>5828639.5831173556</v>
      </c>
      <c r="F35" s="76">
        <v>9.9993418049029656E-3</v>
      </c>
      <c r="G35" s="17">
        <v>0.27948750347354118</v>
      </c>
      <c r="H35" s="117" t="s">
        <v>152</v>
      </c>
      <c r="I35" s="79">
        <v>9016</v>
      </c>
      <c r="J35" s="9"/>
      <c r="K35" s="157"/>
      <c r="L35" s="158"/>
    </row>
    <row r="36" spans="1:12">
      <c r="A36" s="121">
        <v>28</v>
      </c>
      <c r="B36" s="24" t="s">
        <v>103</v>
      </c>
      <c r="C36" s="6">
        <v>7478339.0923183123</v>
      </c>
      <c r="D36" s="45">
        <v>1578453.60589339</v>
      </c>
      <c r="E36" s="6">
        <v>9056792.6982117016</v>
      </c>
      <c r="F36" s="76">
        <v>9.6888814020094742E-3</v>
      </c>
      <c r="G36" s="17">
        <v>0.1742839500130175</v>
      </c>
      <c r="H36" s="117" t="s">
        <v>162</v>
      </c>
      <c r="I36" s="79">
        <v>13275</v>
      </c>
      <c r="J36" s="9"/>
      <c r="K36" s="157"/>
      <c r="L36" s="158"/>
    </row>
    <row r="37" spans="1:12">
      <c r="A37" s="121">
        <v>29</v>
      </c>
      <c r="B37" s="24" t="s">
        <v>53</v>
      </c>
      <c r="C37" s="6">
        <v>2157337.4604433277</v>
      </c>
      <c r="D37" s="45">
        <v>1542771.6901093372</v>
      </c>
      <c r="E37" s="6">
        <v>3700109.1505526649</v>
      </c>
      <c r="F37" s="76">
        <v>9.4698582714357344E-3</v>
      </c>
      <c r="G37" s="17">
        <v>0.41695302147475888</v>
      </c>
      <c r="H37" s="117" t="s">
        <v>151</v>
      </c>
      <c r="I37" s="79">
        <v>6175</v>
      </c>
      <c r="J37" s="9"/>
      <c r="K37" s="157"/>
      <c r="L37" s="158"/>
    </row>
    <row r="38" spans="1:12">
      <c r="A38" s="121">
        <v>30</v>
      </c>
      <c r="B38" s="24" t="s">
        <v>76</v>
      </c>
      <c r="C38" s="6">
        <v>24055838.548801422</v>
      </c>
      <c r="D38" s="45">
        <v>1522361.3230175588</v>
      </c>
      <c r="E38" s="6">
        <v>25578199.871818982</v>
      </c>
      <c r="F38" s="76">
        <v>9.3445751301477198E-3</v>
      </c>
      <c r="G38" s="17">
        <v>5.9517922709441111E-2</v>
      </c>
      <c r="H38" s="117" t="s">
        <v>165</v>
      </c>
      <c r="I38" s="79">
        <v>36344</v>
      </c>
      <c r="J38" s="9"/>
      <c r="K38" s="157"/>
      <c r="L38" s="158"/>
    </row>
    <row r="39" spans="1:12">
      <c r="A39" s="121">
        <v>31</v>
      </c>
      <c r="B39" s="24" t="s">
        <v>87</v>
      </c>
      <c r="C39" s="6">
        <v>1769694.1408861547</v>
      </c>
      <c r="D39" s="45">
        <v>1471706.4579503494</v>
      </c>
      <c r="E39" s="6">
        <v>3241400.5988365039</v>
      </c>
      <c r="F39" s="76">
        <v>9.0336448764877127E-3</v>
      </c>
      <c r="G39" s="17">
        <v>0.45403411675761901</v>
      </c>
      <c r="H39" s="117" t="s">
        <v>151</v>
      </c>
      <c r="I39" s="79">
        <v>5563</v>
      </c>
      <c r="J39" s="9"/>
      <c r="K39" s="157"/>
      <c r="L39" s="158"/>
    </row>
    <row r="40" spans="1:12">
      <c r="A40" s="121">
        <v>32</v>
      </c>
      <c r="B40" s="24" t="s">
        <v>118</v>
      </c>
      <c r="C40" s="6">
        <v>2189732.1241931282</v>
      </c>
      <c r="D40" s="45">
        <v>1445595.4365984318</v>
      </c>
      <c r="E40" s="6">
        <v>3635327.56079156</v>
      </c>
      <c r="F40" s="76">
        <v>8.873369916096413E-3</v>
      </c>
      <c r="G40" s="17">
        <v>0.39765204439614965</v>
      </c>
      <c r="H40" s="117" t="s">
        <v>151</v>
      </c>
      <c r="I40" s="79">
        <v>6361</v>
      </c>
      <c r="J40" s="9"/>
      <c r="K40" s="157"/>
      <c r="L40" s="158"/>
    </row>
    <row r="41" spans="1:12">
      <c r="A41" s="121">
        <v>33</v>
      </c>
      <c r="B41" s="24" t="s">
        <v>58</v>
      </c>
      <c r="C41" s="6">
        <v>2672610.5529564954</v>
      </c>
      <c r="D41" s="45">
        <v>1434378.4484394474</v>
      </c>
      <c r="E41" s="6">
        <v>4106989.0013959426</v>
      </c>
      <c r="F41" s="76">
        <v>8.8045176751725303E-3</v>
      </c>
      <c r="G41" s="17">
        <v>0.34925305325919065</v>
      </c>
      <c r="H41" s="117" t="s">
        <v>155</v>
      </c>
      <c r="I41" s="79">
        <v>6346</v>
      </c>
      <c r="J41" s="9"/>
      <c r="K41" s="157"/>
      <c r="L41" s="158"/>
    </row>
    <row r="42" spans="1:12">
      <c r="A42" s="121">
        <v>34</v>
      </c>
      <c r="B42" s="24" t="s">
        <v>82</v>
      </c>
      <c r="C42" s="6">
        <v>5049828.4864724288</v>
      </c>
      <c r="D42" s="45">
        <v>1426691.6138647834</v>
      </c>
      <c r="E42" s="6">
        <v>6476520.100337212</v>
      </c>
      <c r="F42" s="76">
        <v>8.7573342620695313E-3</v>
      </c>
      <c r="G42" s="17">
        <v>0.22028675766643574</v>
      </c>
      <c r="H42" s="117" t="s">
        <v>163</v>
      </c>
      <c r="I42" s="79">
        <v>10497</v>
      </c>
      <c r="J42" s="9"/>
      <c r="K42" s="157"/>
      <c r="L42" s="158"/>
    </row>
    <row r="43" spans="1:12">
      <c r="A43" s="121">
        <v>35</v>
      </c>
      <c r="B43" s="24" t="s">
        <v>117</v>
      </c>
      <c r="C43" s="6">
        <v>1957330.0515006287</v>
      </c>
      <c r="D43" s="45">
        <v>1379992.4825514727</v>
      </c>
      <c r="E43" s="6">
        <v>3337322.5340521014</v>
      </c>
      <c r="F43" s="76">
        <v>8.4706851371397912E-3</v>
      </c>
      <c r="G43" s="17">
        <v>0.41350288096845023</v>
      </c>
      <c r="H43" s="117" t="s">
        <v>151</v>
      </c>
      <c r="I43" s="79">
        <v>5498</v>
      </c>
      <c r="J43" s="9"/>
      <c r="K43" s="157"/>
      <c r="L43" s="158"/>
    </row>
    <row r="44" spans="1:12">
      <c r="A44" s="121">
        <v>36</v>
      </c>
      <c r="B44" s="24" t="s">
        <v>35</v>
      </c>
      <c r="C44" s="6">
        <v>13915950.712688273</v>
      </c>
      <c r="D44" s="45">
        <v>1377996.523453135</v>
      </c>
      <c r="E44" s="6">
        <v>15293947.236141408</v>
      </c>
      <c r="F44" s="76">
        <v>8.4584335189009964E-3</v>
      </c>
      <c r="G44" s="17">
        <v>9.0100776612905151E-2</v>
      </c>
      <c r="H44" s="117" t="s">
        <v>161</v>
      </c>
      <c r="I44" s="79">
        <v>22173</v>
      </c>
      <c r="J44" s="9"/>
      <c r="K44" s="157"/>
      <c r="L44" s="158"/>
    </row>
    <row r="45" spans="1:12">
      <c r="A45" s="121">
        <v>37</v>
      </c>
      <c r="B45" s="24" t="s">
        <v>114</v>
      </c>
      <c r="C45" s="6">
        <v>4592909.9736322286</v>
      </c>
      <c r="D45" s="45">
        <v>1372538.1179466201</v>
      </c>
      <c r="E45" s="6">
        <v>5965448.0915788487</v>
      </c>
      <c r="F45" s="76">
        <v>8.4249286737796431E-3</v>
      </c>
      <c r="G45" s="17">
        <v>0.23008131105594057</v>
      </c>
      <c r="H45" s="117" t="s">
        <v>155</v>
      </c>
      <c r="I45" s="79">
        <v>8966</v>
      </c>
      <c r="J45" s="9"/>
      <c r="K45" s="157"/>
      <c r="L45" s="158"/>
    </row>
    <row r="46" spans="1:12">
      <c r="A46" s="121">
        <v>38</v>
      </c>
      <c r="B46" s="24" t="s">
        <v>28</v>
      </c>
      <c r="C46" s="6">
        <v>4136905.8635043167</v>
      </c>
      <c r="D46" s="45">
        <v>1203140.2658152264</v>
      </c>
      <c r="E46" s="6">
        <v>5340046.129319543</v>
      </c>
      <c r="F46" s="76">
        <v>7.3851289020737997E-3</v>
      </c>
      <c r="G46" s="17">
        <v>0.22530521959527283</v>
      </c>
      <c r="H46" s="117" t="s">
        <v>153</v>
      </c>
      <c r="I46" s="79">
        <v>7977</v>
      </c>
      <c r="J46" s="9"/>
      <c r="K46" s="157"/>
      <c r="L46" s="158"/>
    </row>
    <row r="47" spans="1:12">
      <c r="A47" s="121">
        <v>39</v>
      </c>
      <c r="B47" s="24" t="s">
        <v>83</v>
      </c>
      <c r="C47" s="6">
        <v>2594408.6227163612</v>
      </c>
      <c r="D47" s="45">
        <v>1192280.858447826</v>
      </c>
      <c r="E47" s="6">
        <v>3786689.4811641872</v>
      </c>
      <c r="F47" s="76">
        <v>7.3184715675243314E-3</v>
      </c>
      <c r="G47" s="17">
        <v>0.31486100573561393</v>
      </c>
      <c r="H47" s="117" t="s">
        <v>154</v>
      </c>
      <c r="I47" s="79">
        <v>5875</v>
      </c>
      <c r="J47" s="9"/>
      <c r="K47" s="157"/>
      <c r="L47" s="158"/>
    </row>
    <row r="48" spans="1:12">
      <c r="A48" s="121">
        <v>40</v>
      </c>
      <c r="B48" s="24" t="s">
        <v>50</v>
      </c>
      <c r="C48" s="6">
        <v>2101919.7041484094</v>
      </c>
      <c r="D48" s="45">
        <v>1187559.2091294583</v>
      </c>
      <c r="E48" s="6">
        <v>3289478.9132778677</v>
      </c>
      <c r="F48" s="76">
        <v>7.2894890873952114E-3</v>
      </c>
      <c r="G48" s="17">
        <v>0.3610174256888885</v>
      </c>
      <c r="H48" s="117" t="s">
        <v>155</v>
      </c>
      <c r="I48" s="79">
        <v>5069</v>
      </c>
      <c r="J48" s="9"/>
      <c r="K48" s="157"/>
      <c r="L48" s="158"/>
    </row>
    <row r="49" spans="1:12">
      <c r="A49" s="121">
        <v>41</v>
      </c>
      <c r="B49" s="24" t="s">
        <v>19</v>
      </c>
      <c r="C49" s="6">
        <v>3755592.8407049417</v>
      </c>
      <c r="D49" s="45">
        <v>1168309.2183037868</v>
      </c>
      <c r="E49" s="6">
        <v>4923902.0590087287</v>
      </c>
      <c r="F49" s="76">
        <v>7.1713285805527329E-3</v>
      </c>
      <c r="G49" s="17">
        <v>0.23727304164514368</v>
      </c>
      <c r="H49" s="117" t="s">
        <v>155</v>
      </c>
      <c r="I49" s="79">
        <v>7586</v>
      </c>
      <c r="J49" s="9"/>
      <c r="K49" s="157"/>
      <c r="L49" s="158"/>
    </row>
    <row r="50" spans="1:12">
      <c r="A50" s="121">
        <v>42</v>
      </c>
      <c r="B50" s="24" t="s">
        <v>102</v>
      </c>
      <c r="C50" s="6">
        <v>2248515.6102417232</v>
      </c>
      <c r="D50" s="45">
        <v>1167966.0751662622</v>
      </c>
      <c r="E50" s="6">
        <v>3416481.6854079855</v>
      </c>
      <c r="F50" s="76">
        <v>7.1692222955463342E-3</v>
      </c>
      <c r="G50" s="17">
        <v>0.34186223803122406</v>
      </c>
      <c r="H50" s="117" t="s">
        <v>154</v>
      </c>
      <c r="I50" s="79">
        <v>5343</v>
      </c>
      <c r="J50" s="9"/>
      <c r="K50" s="157"/>
      <c r="L50" s="158"/>
    </row>
    <row r="51" spans="1:12">
      <c r="A51" s="121">
        <v>43</v>
      </c>
      <c r="B51" s="24" t="s">
        <v>14</v>
      </c>
      <c r="C51" s="6">
        <v>2241905.1256937711</v>
      </c>
      <c r="D51" s="45">
        <v>1163293.0728212756</v>
      </c>
      <c r="E51" s="6">
        <v>3405198.1985150464</v>
      </c>
      <c r="F51" s="76">
        <v>7.1405384208078921E-3</v>
      </c>
      <c r="G51" s="17">
        <v>0.34162272061830923</v>
      </c>
      <c r="H51" s="117" t="s">
        <v>152</v>
      </c>
      <c r="I51" s="79">
        <v>5359</v>
      </c>
      <c r="J51" s="9"/>
      <c r="K51" s="157"/>
      <c r="L51" s="158"/>
    </row>
    <row r="52" spans="1:12">
      <c r="A52" s="121">
        <v>44</v>
      </c>
      <c r="B52" s="24" t="s">
        <v>10</v>
      </c>
      <c r="C52" s="6">
        <v>1189348.3042345732</v>
      </c>
      <c r="D52" s="45">
        <v>1077546.4001182881</v>
      </c>
      <c r="E52" s="6">
        <v>2266894.7043528613</v>
      </c>
      <c r="F52" s="76">
        <v>6.6142072449441895E-3</v>
      </c>
      <c r="G52" s="17">
        <v>0.47534029615455792</v>
      </c>
      <c r="H52" s="117" t="s">
        <v>151</v>
      </c>
      <c r="I52" s="79">
        <v>3879</v>
      </c>
      <c r="J52" s="9"/>
      <c r="K52" s="157"/>
      <c r="L52" s="158"/>
    </row>
    <row r="53" spans="1:12">
      <c r="A53" s="121">
        <v>45</v>
      </c>
      <c r="B53" s="24" t="s">
        <v>47</v>
      </c>
      <c r="C53" s="6">
        <v>2978839.9597025542</v>
      </c>
      <c r="D53" s="45">
        <v>1012854.3413418609</v>
      </c>
      <c r="E53" s="6">
        <v>3991694.3010444152</v>
      </c>
      <c r="F53" s="76">
        <v>6.2171137334235457E-3</v>
      </c>
      <c r="G53" s="17">
        <v>0.25374045830033892</v>
      </c>
      <c r="H53" s="117" t="s">
        <v>155</v>
      </c>
      <c r="I53" s="79">
        <v>6037</v>
      </c>
      <c r="J53" s="9"/>
      <c r="K53" s="157"/>
      <c r="L53" s="158"/>
    </row>
    <row r="54" spans="1:12">
      <c r="A54" s="121">
        <v>46</v>
      </c>
      <c r="B54" s="24" t="s">
        <v>93</v>
      </c>
      <c r="C54" s="6">
        <v>2443973.6766332122</v>
      </c>
      <c r="D54" s="45">
        <v>995751.73097214242</v>
      </c>
      <c r="E54" s="6">
        <v>3439725.4076053547</v>
      </c>
      <c r="F54" s="76">
        <v>6.1121343010738741E-3</v>
      </c>
      <c r="G54" s="17">
        <v>0.28948582022579478</v>
      </c>
      <c r="H54" s="117" t="s">
        <v>153</v>
      </c>
      <c r="I54" s="79">
        <v>5538</v>
      </c>
      <c r="J54" s="9"/>
      <c r="K54" s="157"/>
      <c r="L54" s="158"/>
    </row>
    <row r="55" spans="1:12">
      <c r="A55" s="121">
        <v>47</v>
      </c>
      <c r="B55" s="24" t="s">
        <v>41</v>
      </c>
      <c r="C55" s="6">
        <v>5483793.2928383751</v>
      </c>
      <c r="D55" s="45">
        <v>989701.80237264861</v>
      </c>
      <c r="E55" s="6">
        <v>6473495.0952110235</v>
      </c>
      <c r="F55" s="76">
        <v>6.0749985623532272E-3</v>
      </c>
      <c r="G55" s="17">
        <v>0.1528852324465052</v>
      </c>
      <c r="H55" s="117" t="s">
        <v>154</v>
      </c>
      <c r="I55" s="79">
        <v>9528</v>
      </c>
      <c r="J55" s="9"/>
      <c r="K55" s="157"/>
      <c r="L55" s="158"/>
    </row>
    <row r="56" spans="1:12">
      <c r="A56" s="121">
        <v>48</v>
      </c>
      <c r="B56" s="24" t="s">
        <v>30</v>
      </c>
      <c r="C56" s="6">
        <v>11698058.314287672</v>
      </c>
      <c r="D56" s="45">
        <v>958042.09034315892</v>
      </c>
      <c r="E56" s="6">
        <v>12656100.404630831</v>
      </c>
      <c r="F56" s="76">
        <v>5.8806645674038581E-3</v>
      </c>
      <c r="G56" s="17">
        <v>7.5698047559152909E-2</v>
      </c>
      <c r="H56" s="117" t="s">
        <v>162</v>
      </c>
      <c r="I56" s="79">
        <v>18717</v>
      </c>
      <c r="J56" s="9"/>
      <c r="K56" s="157"/>
      <c r="L56" s="158"/>
    </row>
    <row r="57" spans="1:12">
      <c r="A57" s="121">
        <v>49</v>
      </c>
      <c r="B57" s="24" t="s">
        <v>84</v>
      </c>
      <c r="C57" s="6">
        <v>4735168.5219322471</v>
      </c>
      <c r="D57" s="45">
        <v>948585.90384622954</v>
      </c>
      <c r="E57" s="6">
        <v>5683754.4257784765</v>
      </c>
      <c r="F57" s="76">
        <v>5.822620498739467E-3</v>
      </c>
      <c r="G57" s="17">
        <v>0.16689424503352049</v>
      </c>
      <c r="H57" s="117" t="s">
        <v>153</v>
      </c>
      <c r="I57" s="79">
        <v>8736</v>
      </c>
      <c r="J57" s="9"/>
      <c r="K57" s="157"/>
      <c r="L57" s="158"/>
    </row>
    <row r="58" spans="1:12">
      <c r="A58" s="121">
        <v>50</v>
      </c>
      <c r="B58" s="24" t="s">
        <v>119</v>
      </c>
      <c r="C58" s="6">
        <v>947255.94655746373</v>
      </c>
      <c r="D58" s="45">
        <v>941756.01055360865</v>
      </c>
      <c r="E58" s="6">
        <v>1889011.9571110723</v>
      </c>
      <c r="F58" s="76">
        <v>5.7806971721028697E-3</v>
      </c>
      <c r="G58" s="17">
        <v>0.49854422943614762</v>
      </c>
      <c r="H58" s="117" t="s">
        <v>151</v>
      </c>
      <c r="I58" s="79">
        <v>3271</v>
      </c>
      <c r="J58" s="9"/>
      <c r="K58" s="157"/>
      <c r="L58" s="158"/>
    </row>
    <row r="59" spans="1:12">
      <c r="A59" s="121">
        <v>51</v>
      </c>
      <c r="B59" s="24" t="s">
        <v>27</v>
      </c>
      <c r="C59" s="6">
        <v>3310280.9051882112</v>
      </c>
      <c r="D59" s="45">
        <v>937900.38960600155</v>
      </c>
      <c r="E59" s="6">
        <v>4248181.294794213</v>
      </c>
      <c r="F59" s="76">
        <v>5.7570305569087377E-3</v>
      </c>
      <c r="G59" s="17">
        <v>0.22077692182189099</v>
      </c>
      <c r="H59" s="117" t="s">
        <v>154</v>
      </c>
      <c r="I59" s="79">
        <v>6376</v>
      </c>
      <c r="J59" s="9"/>
      <c r="K59" s="157"/>
      <c r="L59" s="158"/>
    </row>
    <row r="60" spans="1:12">
      <c r="A60" s="121">
        <v>52</v>
      </c>
      <c r="B60" s="24" t="s">
        <v>81</v>
      </c>
      <c r="C60" s="6">
        <v>2746354.1817307938</v>
      </c>
      <c r="D60" s="45">
        <v>909768.05234117538</v>
      </c>
      <c r="E60" s="6">
        <v>3656122.2340719691</v>
      </c>
      <c r="F60" s="76">
        <v>5.5843483327986665E-3</v>
      </c>
      <c r="G60" s="17">
        <v>0.24883414560457146</v>
      </c>
      <c r="H60" s="117" t="s">
        <v>155</v>
      </c>
      <c r="I60" s="79">
        <v>5676</v>
      </c>
      <c r="J60" s="9"/>
      <c r="K60" s="157"/>
      <c r="L60" s="158"/>
    </row>
    <row r="61" spans="1:12">
      <c r="A61" s="121">
        <v>53</v>
      </c>
      <c r="B61" s="24" t="s">
        <v>136</v>
      </c>
      <c r="C61" s="6">
        <v>1588271.669944434</v>
      </c>
      <c r="D61" s="45">
        <v>894593.00459148025</v>
      </c>
      <c r="E61" s="6">
        <v>2482864.6745359143</v>
      </c>
      <c r="F61" s="76">
        <v>5.4912006866672429E-3</v>
      </c>
      <c r="G61" s="17">
        <v>0.36030679149224815</v>
      </c>
      <c r="H61" s="117" t="s">
        <v>153</v>
      </c>
      <c r="I61" s="79">
        <v>3849</v>
      </c>
      <c r="J61" s="9"/>
      <c r="K61" s="157"/>
      <c r="L61" s="158"/>
    </row>
    <row r="62" spans="1:12">
      <c r="A62" s="121">
        <v>54</v>
      </c>
      <c r="B62" s="24" t="s">
        <v>94</v>
      </c>
      <c r="C62" s="6">
        <v>4711095.7128800424</v>
      </c>
      <c r="D62" s="45">
        <v>893052.80105573707</v>
      </c>
      <c r="E62" s="6">
        <v>5604148.5139357792</v>
      </c>
      <c r="F62" s="76">
        <v>5.4817465922693751E-3</v>
      </c>
      <c r="G62" s="17">
        <v>0.15935566283352265</v>
      </c>
      <c r="H62" s="117" t="s">
        <v>152</v>
      </c>
      <c r="I62" s="79">
        <v>8516</v>
      </c>
      <c r="J62" s="9"/>
      <c r="K62" s="157"/>
      <c r="L62" s="158"/>
    </row>
    <row r="63" spans="1:12">
      <c r="A63" s="121">
        <v>55</v>
      </c>
      <c r="B63" s="24" t="s">
        <v>116</v>
      </c>
      <c r="C63" s="6">
        <v>1862129.1564513324</v>
      </c>
      <c r="D63" s="45">
        <v>888342.78691401181</v>
      </c>
      <c r="E63" s="6">
        <v>2750471.9433653443</v>
      </c>
      <c r="F63" s="76">
        <v>5.4528355313103582E-3</v>
      </c>
      <c r="G63" s="17">
        <v>0.3229783125244603</v>
      </c>
      <c r="H63" s="117" t="s">
        <v>155</v>
      </c>
      <c r="I63" s="79">
        <v>4114</v>
      </c>
      <c r="J63" s="9"/>
      <c r="K63" s="157"/>
      <c r="L63" s="158"/>
    </row>
    <row r="64" spans="1:12">
      <c r="A64" s="121">
        <v>56</v>
      </c>
      <c r="B64" s="24" t="s">
        <v>17</v>
      </c>
      <c r="C64" s="6">
        <v>3342015.0944494312</v>
      </c>
      <c r="D64" s="45">
        <v>839058.98563986504</v>
      </c>
      <c r="E64" s="6">
        <v>4181074.0800892962</v>
      </c>
      <c r="F64" s="76">
        <v>5.1503211566068024E-3</v>
      </c>
      <c r="G64" s="17">
        <v>0.2006802485599454</v>
      </c>
      <c r="H64" s="117" t="s">
        <v>153</v>
      </c>
      <c r="I64" s="79">
        <v>5944</v>
      </c>
      <c r="J64" s="9"/>
      <c r="K64" s="157"/>
      <c r="L64" s="158"/>
    </row>
    <row r="65" spans="1:12">
      <c r="A65" s="121">
        <v>57</v>
      </c>
      <c r="B65" s="24" t="s">
        <v>54</v>
      </c>
      <c r="C65" s="6">
        <v>3570816.4513879051</v>
      </c>
      <c r="D65" s="45">
        <v>821195.99259001412</v>
      </c>
      <c r="E65" s="6">
        <v>4392012.4439779194</v>
      </c>
      <c r="F65" s="76">
        <v>5.0406743348701778E-3</v>
      </c>
      <c r="G65" s="17">
        <v>0.18697487838769489</v>
      </c>
      <c r="H65" s="117" t="s">
        <v>153</v>
      </c>
      <c r="I65" s="79">
        <v>6587</v>
      </c>
      <c r="J65" s="9"/>
      <c r="K65" s="157"/>
      <c r="L65" s="158"/>
    </row>
    <row r="66" spans="1:12">
      <c r="A66" s="121">
        <v>58</v>
      </c>
      <c r="B66" s="24" t="s">
        <v>113</v>
      </c>
      <c r="C66" s="6">
        <v>1929939.6523625301</v>
      </c>
      <c r="D66" s="45">
        <v>811905.93314410502</v>
      </c>
      <c r="E66" s="6">
        <v>2741845.5855066353</v>
      </c>
      <c r="F66" s="76">
        <v>4.9836499891098944E-3</v>
      </c>
      <c r="G66" s="17">
        <v>0.29611657834993721</v>
      </c>
      <c r="H66" s="117" t="s">
        <v>153</v>
      </c>
      <c r="I66" s="79">
        <v>4256</v>
      </c>
      <c r="J66" s="9"/>
      <c r="K66" s="157"/>
      <c r="L66" s="158"/>
    </row>
    <row r="67" spans="1:12">
      <c r="A67" s="121">
        <v>59</v>
      </c>
      <c r="B67" s="24" t="s">
        <v>32</v>
      </c>
      <c r="C67" s="6">
        <v>994651.73433564766</v>
      </c>
      <c r="D67" s="45">
        <v>807842.71271241608</v>
      </c>
      <c r="E67" s="6">
        <v>1802494.4470480639</v>
      </c>
      <c r="F67" s="76">
        <v>4.9587090844638096E-3</v>
      </c>
      <c r="G67" s="17">
        <v>0.44818041688584176</v>
      </c>
      <c r="H67" s="117" t="s">
        <v>151</v>
      </c>
      <c r="I67" s="79">
        <v>2944</v>
      </c>
      <c r="J67" s="9"/>
      <c r="K67" s="157"/>
      <c r="L67" s="158"/>
    </row>
    <row r="68" spans="1:12">
      <c r="A68" s="121">
        <v>60</v>
      </c>
      <c r="B68" s="24" t="s">
        <v>36</v>
      </c>
      <c r="C68" s="6">
        <v>2170509.2908057328</v>
      </c>
      <c r="D68" s="45">
        <v>801199.80897538306</v>
      </c>
      <c r="E68" s="6">
        <v>2971709.099781116</v>
      </c>
      <c r="F68" s="76">
        <v>4.9179335391878682E-3</v>
      </c>
      <c r="G68" s="17">
        <v>0.26960909768536773</v>
      </c>
      <c r="H68" s="117" t="s">
        <v>154</v>
      </c>
      <c r="I68" s="79">
        <v>4354</v>
      </c>
      <c r="J68" s="9"/>
      <c r="K68" s="157"/>
      <c r="L68" s="158"/>
    </row>
    <row r="69" spans="1:12">
      <c r="A69" s="121">
        <v>61</v>
      </c>
      <c r="B69" s="24" t="s">
        <v>111</v>
      </c>
      <c r="C69" s="6">
        <v>1345526.4293029276</v>
      </c>
      <c r="D69" s="45">
        <v>772336.48099987814</v>
      </c>
      <c r="E69" s="6">
        <v>2117862.9103028057</v>
      </c>
      <c r="F69" s="76">
        <v>4.7407643398032035E-3</v>
      </c>
      <c r="G69" s="17">
        <v>0.36467727785527526</v>
      </c>
      <c r="H69" s="117" t="s">
        <v>153</v>
      </c>
      <c r="I69" s="79">
        <v>3506</v>
      </c>
      <c r="J69" s="9"/>
      <c r="K69" s="157"/>
      <c r="L69" s="158"/>
    </row>
    <row r="70" spans="1:12">
      <c r="A70" s="121">
        <v>62</v>
      </c>
      <c r="B70" s="24" t="s">
        <v>74</v>
      </c>
      <c r="C70" s="6">
        <v>1758607.6395271262</v>
      </c>
      <c r="D70" s="45">
        <v>756647.03222292964</v>
      </c>
      <c r="E70" s="6">
        <v>2515254.6717500556</v>
      </c>
      <c r="F70" s="76">
        <v>4.6444591915902993E-3</v>
      </c>
      <c r="G70" s="17">
        <v>0.3008232290436309</v>
      </c>
      <c r="H70" s="117" t="s">
        <v>155</v>
      </c>
      <c r="I70" s="79">
        <v>3894</v>
      </c>
      <c r="J70" s="9"/>
      <c r="K70" s="157"/>
      <c r="L70" s="158"/>
    </row>
    <row r="71" spans="1:12">
      <c r="A71" s="121">
        <v>63</v>
      </c>
      <c r="B71" s="24" t="s">
        <v>71</v>
      </c>
      <c r="C71" s="6">
        <v>1436144.3485737548</v>
      </c>
      <c r="D71" s="45">
        <v>756600.17811336264</v>
      </c>
      <c r="E71" s="6">
        <v>2192744.5266871173</v>
      </c>
      <c r="F71" s="76">
        <v>4.6441715911761366E-3</v>
      </c>
      <c r="G71" s="17">
        <v>0.34504711739331678</v>
      </c>
      <c r="H71" s="117" t="s">
        <v>153</v>
      </c>
      <c r="I71" s="79">
        <v>3458</v>
      </c>
      <c r="J71" s="9"/>
      <c r="K71" s="157"/>
      <c r="L71" s="158"/>
    </row>
    <row r="72" spans="1:12">
      <c r="A72" s="121">
        <v>64</v>
      </c>
      <c r="B72" s="24" t="s">
        <v>55</v>
      </c>
      <c r="C72" s="6">
        <v>3037026.4374921108</v>
      </c>
      <c r="D72" s="45">
        <v>734995.92326782888</v>
      </c>
      <c r="E72" s="6">
        <v>3772022.3607599395</v>
      </c>
      <c r="F72" s="76">
        <v>4.5115601148580271E-3</v>
      </c>
      <c r="G72" s="17">
        <v>0.19485460396893065</v>
      </c>
      <c r="H72" s="117" t="s">
        <v>155</v>
      </c>
      <c r="I72" s="79">
        <v>5648</v>
      </c>
      <c r="J72" s="9"/>
      <c r="K72" s="157"/>
      <c r="L72" s="158"/>
    </row>
    <row r="73" spans="1:12">
      <c r="A73" s="121">
        <v>65</v>
      </c>
      <c r="B73" s="24" t="s">
        <v>91</v>
      </c>
      <c r="C73" s="6">
        <v>822226.85833983717</v>
      </c>
      <c r="D73" s="45">
        <v>729796.35327850352</v>
      </c>
      <c r="E73" s="6">
        <v>1552023.2116183406</v>
      </c>
      <c r="F73" s="76">
        <v>4.4796440567743895E-3</v>
      </c>
      <c r="G73" s="17">
        <v>0.47022257645072413</v>
      </c>
      <c r="H73" s="117" t="s">
        <v>151</v>
      </c>
      <c r="I73" s="79">
        <v>2395</v>
      </c>
      <c r="J73" s="9"/>
      <c r="K73" s="157"/>
      <c r="L73" s="158"/>
    </row>
    <row r="74" spans="1:12">
      <c r="A74" s="121">
        <v>66</v>
      </c>
      <c r="B74" s="24" t="s">
        <v>95</v>
      </c>
      <c r="C74" s="6">
        <v>1876463.8052607169</v>
      </c>
      <c r="D74" s="45">
        <v>692003.7201367555</v>
      </c>
      <c r="E74" s="6">
        <v>2568467.5253974725</v>
      </c>
      <c r="F74" s="76">
        <v>4.2476648975435412E-3</v>
      </c>
      <c r="G74" s="17">
        <v>0.2694228030115613</v>
      </c>
      <c r="H74" s="117" t="s">
        <v>155</v>
      </c>
      <c r="I74" s="79">
        <v>3987</v>
      </c>
      <c r="J74" s="9"/>
      <c r="K74" s="157"/>
      <c r="L74" s="158"/>
    </row>
    <row r="75" spans="1:12">
      <c r="A75" s="121">
        <v>67</v>
      </c>
      <c r="B75" s="24" t="s">
        <v>105</v>
      </c>
      <c r="C75" s="6">
        <v>1661284.2879443085</v>
      </c>
      <c r="D75" s="45">
        <v>653475.35784313281</v>
      </c>
      <c r="E75" s="6">
        <v>2314759.6457874412</v>
      </c>
      <c r="F75" s="76">
        <v>4.011169677485881E-3</v>
      </c>
      <c r="G75" s="17">
        <v>0.28230808284236864</v>
      </c>
      <c r="H75" s="117" t="s">
        <v>153</v>
      </c>
      <c r="I75" s="79">
        <v>3610</v>
      </c>
      <c r="J75" s="9"/>
      <c r="K75" s="157"/>
      <c r="L75" s="158"/>
    </row>
    <row r="76" spans="1:12">
      <c r="A76" s="121">
        <v>68</v>
      </c>
      <c r="B76" s="24" t="s">
        <v>62</v>
      </c>
      <c r="C76" s="6">
        <v>6674181.146060843</v>
      </c>
      <c r="D76" s="45">
        <v>640986.31684485357</v>
      </c>
      <c r="E76" s="6">
        <v>7315167.4629056966</v>
      </c>
      <c r="F76" s="76">
        <v>3.9345093077383184E-3</v>
      </c>
      <c r="G76" s="17">
        <v>8.7624284761109755E-2</v>
      </c>
      <c r="H76" s="117" t="s">
        <v>152</v>
      </c>
      <c r="I76" s="79">
        <v>10689</v>
      </c>
      <c r="J76" s="9"/>
      <c r="K76" s="157"/>
      <c r="L76" s="158"/>
    </row>
    <row r="77" spans="1:12">
      <c r="A77" s="121">
        <v>69</v>
      </c>
      <c r="B77" s="24" t="s">
        <v>85</v>
      </c>
      <c r="C77" s="6">
        <v>1572267.5191955999</v>
      </c>
      <c r="D77" s="45">
        <v>605781.78239817952</v>
      </c>
      <c r="E77" s="6">
        <v>2178049.3015937796</v>
      </c>
      <c r="F77" s="76">
        <v>3.7184164445757503E-3</v>
      </c>
      <c r="G77" s="17">
        <v>0.27813042705456709</v>
      </c>
      <c r="H77" s="117" t="s">
        <v>153</v>
      </c>
      <c r="I77" s="79">
        <v>3457</v>
      </c>
      <c r="J77" s="9"/>
      <c r="K77" s="157"/>
      <c r="L77" s="158"/>
    </row>
    <row r="78" spans="1:12">
      <c r="A78" s="121">
        <v>70</v>
      </c>
      <c r="B78" s="24" t="s">
        <v>43</v>
      </c>
      <c r="C78" s="6">
        <v>5892305.8797563789</v>
      </c>
      <c r="D78" s="45">
        <v>604398.45163472684</v>
      </c>
      <c r="E78" s="6">
        <v>6496704.3313911054</v>
      </c>
      <c r="F78" s="76">
        <v>3.7099252683658176E-3</v>
      </c>
      <c r="G78" s="17">
        <v>9.3031546581912886E-2</v>
      </c>
      <c r="H78" s="117" t="s">
        <v>155</v>
      </c>
      <c r="I78" s="79">
        <v>9272</v>
      </c>
      <c r="J78" s="9"/>
      <c r="K78" s="157"/>
      <c r="L78" s="158"/>
    </row>
    <row r="79" spans="1:12">
      <c r="A79" s="121">
        <v>71</v>
      </c>
      <c r="B79" s="24" t="s">
        <v>112</v>
      </c>
      <c r="C79" s="6">
        <v>663616.11535718362</v>
      </c>
      <c r="D79" s="45">
        <v>596661.1059266791</v>
      </c>
      <c r="E79" s="6">
        <v>1260277.2212838628</v>
      </c>
      <c r="F79" s="76">
        <v>3.6624318072645701E-3</v>
      </c>
      <c r="G79" s="17">
        <v>0.47343639625482692</v>
      </c>
      <c r="H79" s="117" t="s">
        <v>151</v>
      </c>
      <c r="I79" s="79">
        <v>2124</v>
      </c>
      <c r="J79" s="9"/>
      <c r="K79" s="157"/>
      <c r="L79" s="158"/>
    </row>
    <row r="80" spans="1:12">
      <c r="A80" s="121">
        <v>72</v>
      </c>
      <c r="B80" s="24" t="s">
        <v>109</v>
      </c>
      <c r="C80" s="6">
        <v>1167532.8131723434</v>
      </c>
      <c r="D80" s="45">
        <v>584034.8759733052</v>
      </c>
      <c r="E80" s="6">
        <v>1751567.6891456486</v>
      </c>
      <c r="F80" s="76">
        <v>3.5849293427537431E-3</v>
      </c>
      <c r="G80" s="17">
        <v>0.33343551584819214</v>
      </c>
      <c r="H80" s="117" t="s">
        <v>154</v>
      </c>
      <c r="I80" s="79">
        <v>2656</v>
      </c>
      <c r="J80" s="9"/>
      <c r="K80" s="157"/>
      <c r="L80" s="158"/>
    </row>
    <row r="81" spans="1:12">
      <c r="A81" s="121">
        <v>73</v>
      </c>
      <c r="B81" s="24" t="s">
        <v>39</v>
      </c>
      <c r="C81" s="6">
        <v>1535271.2625194809</v>
      </c>
      <c r="D81" s="45">
        <v>570826.85186812119</v>
      </c>
      <c r="E81" s="6">
        <v>2106098.1143876021</v>
      </c>
      <c r="F81" s="76">
        <v>3.5038557029380326E-3</v>
      </c>
      <c r="G81" s="17">
        <v>0.27103526087819635</v>
      </c>
      <c r="H81" s="117" t="s">
        <v>153</v>
      </c>
      <c r="I81" s="79">
        <v>3243</v>
      </c>
      <c r="J81" s="9"/>
      <c r="K81" s="157"/>
      <c r="L81" s="158"/>
    </row>
    <row r="82" spans="1:12">
      <c r="A82" s="121">
        <v>74</v>
      </c>
      <c r="B82" s="24" t="s">
        <v>92</v>
      </c>
      <c r="C82" s="6">
        <v>1928533.2075635763</v>
      </c>
      <c r="D82" s="45">
        <v>562720.39655668917</v>
      </c>
      <c r="E82" s="6">
        <v>2491253.6041202657</v>
      </c>
      <c r="F82" s="76">
        <v>3.4540965691821184E-3</v>
      </c>
      <c r="G82" s="17">
        <v>0.22587840741143742</v>
      </c>
      <c r="H82" s="117" t="s">
        <v>155</v>
      </c>
      <c r="I82" s="79">
        <v>3884</v>
      </c>
      <c r="J82" s="9"/>
      <c r="K82" s="157"/>
      <c r="L82" s="158"/>
    </row>
    <row r="83" spans="1:12">
      <c r="A83" s="121">
        <v>75</v>
      </c>
      <c r="B83" s="24" t="s">
        <v>79</v>
      </c>
      <c r="C83" s="6">
        <v>2328039.7126946966</v>
      </c>
      <c r="D83" s="45">
        <v>533457.57397177012</v>
      </c>
      <c r="E83" s="6">
        <v>2861497.2866664669</v>
      </c>
      <c r="F83" s="76">
        <v>3.2744751875623188E-3</v>
      </c>
      <c r="G83" s="17">
        <v>0.18642602823965193</v>
      </c>
      <c r="H83" s="117" t="s">
        <v>153</v>
      </c>
      <c r="I83" s="79">
        <v>4138</v>
      </c>
      <c r="J83" s="9"/>
      <c r="K83" s="157"/>
      <c r="L83" s="158"/>
    </row>
    <row r="84" spans="1:12">
      <c r="A84" s="121">
        <v>76</v>
      </c>
      <c r="B84" s="24" t="s">
        <v>88</v>
      </c>
      <c r="C84" s="6">
        <v>2108821.5695009558</v>
      </c>
      <c r="D84" s="45">
        <v>509996.52637473296</v>
      </c>
      <c r="E84" s="6">
        <v>2618818.0958756888</v>
      </c>
      <c r="F84" s="76">
        <v>3.1304663254165502E-3</v>
      </c>
      <c r="G84" s="17">
        <v>0.19474301295607882</v>
      </c>
      <c r="H84" s="117" t="s">
        <v>154</v>
      </c>
      <c r="I84" s="79">
        <v>4115</v>
      </c>
      <c r="J84" s="9"/>
      <c r="K84" s="157"/>
      <c r="L84" s="158"/>
    </row>
    <row r="85" spans="1:12">
      <c r="A85" s="121">
        <v>77</v>
      </c>
      <c r="B85" s="24" t="s">
        <v>48</v>
      </c>
      <c r="C85" s="6">
        <v>1072787.7966690224</v>
      </c>
      <c r="D85" s="45">
        <v>487014.71876443911</v>
      </c>
      <c r="E85" s="6">
        <v>1559802.5154334614</v>
      </c>
      <c r="F85" s="76">
        <v>2.9893991394640638E-3</v>
      </c>
      <c r="G85" s="17">
        <v>0.312228448118062</v>
      </c>
      <c r="H85" s="117" t="s">
        <v>153</v>
      </c>
      <c r="I85" s="79">
        <v>2429</v>
      </c>
      <c r="J85" s="9"/>
      <c r="K85" s="157"/>
      <c r="L85" s="158"/>
    </row>
    <row r="86" spans="1:12">
      <c r="A86" s="121">
        <v>78</v>
      </c>
      <c r="B86" s="24" t="s">
        <v>31</v>
      </c>
      <c r="C86" s="6">
        <v>1283890.0545561067</v>
      </c>
      <c r="D86" s="45">
        <v>461899.83484835329</v>
      </c>
      <c r="E86" s="6">
        <v>1745789.8894044599</v>
      </c>
      <c r="F86" s="76">
        <v>2.8352386809116785E-3</v>
      </c>
      <c r="G86" s="17">
        <v>0.26457928164879041</v>
      </c>
      <c r="H86" s="117" t="s">
        <v>153</v>
      </c>
      <c r="I86" s="79">
        <v>2788</v>
      </c>
      <c r="J86" s="9"/>
      <c r="K86" s="157"/>
      <c r="L86" s="158"/>
    </row>
    <row r="87" spans="1:12">
      <c r="A87" s="121">
        <v>79</v>
      </c>
      <c r="B87" s="24" t="s">
        <v>37</v>
      </c>
      <c r="C87" s="6">
        <v>1540326.9421384064</v>
      </c>
      <c r="D87" s="45">
        <v>459816.82140417589</v>
      </c>
      <c r="E87" s="6">
        <v>2000143.7635425823</v>
      </c>
      <c r="F87" s="76">
        <v>2.8224527047232919E-3</v>
      </c>
      <c r="G87" s="17">
        <v>0.2298918856661408</v>
      </c>
      <c r="H87" s="117" t="s">
        <v>154</v>
      </c>
      <c r="I87" s="79">
        <v>3005</v>
      </c>
      <c r="J87" s="9"/>
      <c r="K87" s="157"/>
      <c r="L87" s="158"/>
    </row>
    <row r="88" spans="1:12">
      <c r="A88" s="121">
        <v>80</v>
      </c>
      <c r="B88" s="24" t="s">
        <v>63</v>
      </c>
      <c r="C88" s="6">
        <v>1877815.5432140026</v>
      </c>
      <c r="D88" s="45">
        <v>455580.51123729243</v>
      </c>
      <c r="E88" s="6">
        <v>2333396.0544512952</v>
      </c>
      <c r="F88" s="76">
        <v>2.7964493387480026E-3</v>
      </c>
      <c r="G88" s="17">
        <v>0.19524354229030508</v>
      </c>
      <c r="H88" s="117" t="s">
        <v>153</v>
      </c>
      <c r="I88" s="79">
        <v>3664</v>
      </c>
      <c r="J88" s="9"/>
      <c r="K88" s="157"/>
      <c r="L88" s="158"/>
    </row>
    <row r="89" spans="1:12">
      <c r="A89" s="121">
        <v>81</v>
      </c>
      <c r="B89" s="24" t="s">
        <v>66</v>
      </c>
      <c r="C89" s="6">
        <v>1282176.13573162</v>
      </c>
      <c r="D89" s="45">
        <v>415138.98842708115</v>
      </c>
      <c r="E89" s="6">
        <v>1697315.1241587012</v>
      </c>
      <c r="F89" s="76">
        <v>2.5482107356228738E-3</v>
      </c>
      <c r="G89" s="17">
        <v>0.24458568860797184</v>
      </c>
      <c r="H89" s="117" t="s">
        <v>153</v>
      </c>
      <c r="I89" s="79">
        <v>2581</v>
      </c>
      <c r="J89" s="9"/>
      <c r="K89" s="157"/>
      <c r="L89" s="158"/>
    </row>
    <row r="90" spans="1:12">
      <c r="A90" s="121">
        <v>82</v>
      </c>
      <c r="B90" s="28" t="s">
        <v>78</v>
      </c>
      <c r="C90" s="6">
        <v>7461755.9831433985</v>
      </c>
      <c r="D90" s="45">
        <v>397491.29786107433</v>
      </c>
      <c r="E90" s="6">
        <v>7859247.2810044726</v>
      </c>
      <c r="F90" s="76">
        <v>2.4398854859766384E-3</v>
      </c>
      <c r="G90" s="17">
        <v>5.0576255415934933E-2</v>
      </c>
      <c r="H90" s="117" t="s">
        <v>155</v>
      </c>
      <c r="I90" s="79">
        <v>10698</v>
      </c>
      <c r="J90" s="9"/>
      <c r="K90" s="157"/>
      <c r="L90" s="158"/>
    </row>
    <row r="91" spans="1:12">
      <c r="A91" s="121">
        <v>83</v>
      </c>
      <c r="B91" s="24" t="s">
        <v>90</v>
      </c>
      <c r="C91" s="6">
        <v>891501.56282589969</v>
      </c>
      <c r="D91" s="45">
        <v>396960.67770160991</v>
      </c>
      <c r="E91" s="6">
        <v>1288462.2405275097</v>
      </c>
      <c r="F91" s="76">
        <v>2.4366284274382243E-3</v>
      </c>
      <c r="G91" s="17">
        <v>0.30808871631278084</v>
      </c>
      <c r="H91" s="117" t="s">
        <v>154</v>
      </c>
      <c r="I91" s="79">
        <v>1832</v>
      </c>
      <c r="J91" s="9"/>
      <c r="K91" s="157"/>
      <c r="L91" s="158"/>
    </row>
    <row r="92" spans="1:12">
      <c r="A92" s="121">
        <v>84</v>
      </c>
      <c r="B92" s="24" t="s">
        <v>13</v>
      </c>
      <c r="C92" s="6">
        <v>1474110.8807381266</v>
      </c>
      <c r="D92" s="45">
        <v>391100.19630238588</v>
      </c>
      <c r="E92" s="6">
        <v>1865211.0770405126</v>
      </c>
      <c r="F92" s="76">
        <v>2.4006555556200333E-3</v>
      </c>
      <c r="G92" s="17">
        <v>0.20968146775266613</v>
      </c>
      <c r="H92" s="117" t="s">
        <v>155</v>
      </c>
      <c r="I92" s="79">
        <v>2941</v>
      </c>
      <c r="J92" s="9"/>
      <c r="K92" s="157"/>
      <c r="L92" s="158"/>
    </row>
    <row r="93" spans="1:12">
      <c r="A93" s="121">
        <v>85</v>
      </c>
      <c r="B93" s="24" t="s">
        <v>26</v>
      </c>
      <c r="C93" s="6">
        <v>1907763.7827542797</v>
      </c>
      <c r="D93" s="45">
        <v>375660.82804535079</v>
      </c>
      <c r="E93" s="6">
        <v>2283424.6107996306</v>
      </c>
      <c r="F93" s="76">
        <v>2.3058854544236182E-3</v>
      </c>
      <c r="G93" s="17">
        <v>0.16451641375354994</v>
      </c>
      <c r="H93" s="117" t="s">
        <v>153</v>
      </c>
      <c r="I93" s="79">
        <v>3336</v>
      </c>
      <c r="J93" s="9"/>
      <c r="K93" s="157"/>
      <c r="L93" s="158"/>
    </row>
    <row r="94" spans="1:12">
      <c r="A94" s="121">
        <v>86</v>
      </c>
      <c r="B94" s="24" t="s">
        <v>101</v>
      </c>
      <c r="C94" s="6">
        <v>2094747.22013794</v>
      </c>
      <c r="D94" s="45">
        <v>355772.38596528885</v>
      </c>
      <c r="E94" s="6">
        <v>2450519.6061032289</v>
      </c>
      <c r="F94" s="76">
        <v>2.1838059990218293E-3</v>
      </c>
      <c r="G94" s="17">
        <v>0.14518242787334051</v>
      </c>
      <c r="H94" s="117" t="s">
        <v>155</v>
      </c>
      <c r="I94" s="79">
        <v>3753</v>
      </c>
      <c r="J94" s="9"/>
      <c r="K94" s="157"/>
      <c r="L94" s="158"/>
    </row>
    <row r="95" spans="1:12">
      <c r="A95" s="121">
        <v>87</v>
      </c>
      <c r="B95" s="24" t="s">
        <v>107</v>
      </c>
      <c r="C95" s="6">
        <v>2126561.3388025733</v>
      </c>
      <c r="D95" s="45">
        <v>337267.10337521537</v>
      </c>
      <c r="E95" s="6">
        <v>2463828.4421777888</v>
      </c>
      <c r="F95" s="76">
        <v>2.0702166685172985E-3</v>
      </c>
      <c r="G95" s="17">
        <v>0.13688741375073318</v>
      </c>
      <c r="H95" s="117" t="s">
        <v>155</v>
      </c>
      <c r="I95" s="79">
        <v>3698</v>
      </c>
      <c r="J95" s="9"/>
      <c r="K95" s="157"/>
      <c r="L95" s="158"/>
    </row>
    <row r="96" spans="1:12">
      <c r="A96" s="121">
        <v>88</v>
      </c>
      <c r="B96" s="24" t="s">
        <v>80</v>
      </c>
      <c r="C96" s="6">
        <v>1819638.3742832395</v>
      </c>
      <c r="D96" s="45">
        <v>314011.54552230565</v>
      </c>
      <c r="E96" s="6">
        <v>2133649.9198055454</v>
      </c>
      <c r="F96" s="76">
        <v>1.9274691457943339E-3</v>
      </c>
      <c r="G96" s="17">
        <v>0.14717107178994188</v>
      </c>
      <c r="H96" s="117" t="s">
        <v>154</v>
      </c>
      <c r="I96" s="79">
        <v>2928</v>
      </c>
      <c r="J96" s="9"/>
      <c r="K96" s="157"/>
      <c r="L96" s="158"/>
    </row>
    <row r="97" spans="1:12">
      <c r="A97" s="121">
        <v>89</v>
      </c>
      <c r="B97" s="24" t="s">
        <v>57</v>
      </c>
      <c r="C97" s="6">
        <v>3494025.7554330616</v>
      </c>
      <c r="D97" s="45">
        <v>308610.19786944153</v>
      </c>
      <c r="E97" s="6">
        <v>3802635.9533025031</v>
      </c>
      <c r="F97" s="76">
        <v>1.8943145338220658E-3</v>
      </c>
      <c r="G97" s="17">
        <v>8.1156913693360672E-2</v>
      </c>
      <c r="H97" s="117" t="s">
        <v>152</v>
      </c>
      <c r="I97" s="79">
        <v>5445</v>
      </c>
      <c r="J97" s="9"/>
      <c r="K97" s="157"/>
      <c r="L97" s="158"/>
    </row>
    <row r="98" spans="1:12">
      <c r="A98" s="121">
        <v>90</v>
      </c>
      <c r="B98" s="24" t="s">
        <v>73</v>
      </c>
      <c r="C98" s="6">
        <v>1100079.6956858966</v>
      </c>
      <c r="D98" s="45">
        <v>297618.63410046534</v>
      </c>
      <c r="E98" s="6">
        <v>1397698.3297863619</v>
      </c>
      <c r="F98" s="76">
        <v>1.826845995385069E-3</v>
      </c>
      <c r="G98" s="17">
        <v>0.21293481415689774</v>
      </c>
      <c r="H98" s="117" t="s">
        <v>153</v>
      </c>
      <c r="I98" s="79">
        <v>2014</v>
      </c>
      <c r="J98" s="9"/>
      <c r="K98" s="157"/>
      <c r="L98" s="158"/>
    </row>
    <row r="99" spans="1:12">
      <c r="A99" s="121">
        <v>91</v>
      </c>
      <c r="B99" s="24" t="s">
        <v>23</v>
      </c>
      <c r="C99" s="6">
        <v>449967.12300351291</v>
      </c>
      <c r="D99" s="45">
        <v>284335.25826250401</v>
      </c>
      <c r="E99" s="6">
        <v>734302.38126601698</v>
      </c>
      <c r="F99" s="76">
        <v>1.7453098307288503E-3</v>
      </c>
      <c r="G99" s="17">
        <v>0.38721821625074831</v>
      </c>
      <c r="H99" s="117" t="s">
        <v>151</v>
      </c>
      <c r="I99" s="79">
        <v>1176</v>
      </c>
      <c r="J99" s="9"/>
      <c r="K99" s="157"/>
      <c r="L99" s="158"/>
    </row>
    <row r="100" spans="1:12">
      <c r="A100" s="121">
        <v>92</v>
      </c>
      <c r="B100" s="24" t="s">
        <v>60</v>
      </c>
      <c r="C100" s="6">
        <v>3899194.2614195202</v>
      </c>
      <c r="D100" s="45">
        <v>282307.95993019122</v>
      </c>
      <c r="E100" s="6">
        <v>4181502.2213497115</v>
      </c>
      <c r="F100" s="76">
        <v>1.7328658456570477E-3</v>
      </c>
      <c r="G100" s="17">
        <v>6.7513526236766513E-2</v>
      </c>
      <c r="H100" s="117" t="s">
        <v>152</v>
      </c>
      <c r="I100" s="79">
        <v>5927</v>
      </c>
      <c r="J100" s="9"/>
      <c r="K100" s="157"/>
      <c r="L100" s="158"/>
    </row>
    <row r="101" spans="1:12">
      <c r="A101" s="121">
        <v>93</v>
      </c>
      <c r="B101" s="24" t="s">
        <v>11</v>
      </c>
      <c r="C101" s="6">
        <v>5832218.2429181393</v>
      </c>
      <c r="D101" s="45">
        <v>272200.63930987992</v>
      </c>
      <c r="E101" s="6">
        <v>6104418.8822280196</v>
      </c>
      <c r="F101" s="76">
        <v>1.6708249783064647E-3</v>
      </c>
      <c r="G101" s="17">
        <v>4.4590753773851584E-2</v>
      </c>
      <c r="H101" s="117" t="s">
        <v>161</v>
      </c>
      <c r="I101" s="79">
        <v>9002</v>
      </c>
      <c r="J101" s="9"/>
      <c r="K101" s="157"/>
      <c r="L101" s="158"/>
    </row>
    <row r="102" spans="1:12">
      <c r="A102" s="121">
        <v>94</v>
      </c>
      <c r="B102" s="24" t="s">
        <v>15</v>
      </c>
      <c r="C102" s="6">
        <v>734149.05989267537</v>
      </c>
      <c r="D102" s="45">
        <v>262833.88785897649</v>
      </c>
      <c r="E102" s="6">
        <v>996982.94775165187</v>
      </c>
      <c r="F102" s="76">
        <v>1.6133298808319097E-3</v>
      </c>
      <c r="G102" s="17">
        <v>0.26362927114421253</v>
      </c>
      <c r="H102" s="117" t="s">
        <v>154</v>
      </c>
      <c r="I102" s="79">
        <v>1513</v>
      </c>
      <c r="J102" s="9"/>
      <c r="K102" s="157"/>
      <c r="L102" s="158"/>
    </row>
    <row r="103" spans="1:12">
      <c r="A103" s="121">
        <v>95</v>
      </c>
      <c r="B103" s="24" t="s">
        <v>75</v>
      </c>
      <c r="C103" s="6">
        <v>2193156.4281980544</v>
      </c>
      <c r="D103" s="45">
        <v>262111.32556964422</v>
      </c>
      <c r="E103" s="6">
        <v>2455267.7537676985</v>
      </c>
      <c r="F103" s="76">
        <v>1.6088946409865534E-3</v>
      </c>
      <c r="G103" s="17">
        <v>0.10675468089678805</v>
      </c>
      <c r="H103" s="117" t="s">
        <v>154</v>
      </c>
      <c r="I103" s="79">
        <v>3521</v>
      </c>
      <c r="J103" s="9"/>
      <c r="K103" s="157"/>
      <c r="L103" s="158"/>
    </row>
    <row r="104" spans="1:12">
      <c r="A104" s="121">
        <v>96</v>
      </c>
      <c r="B104" s="24" t="s">
        <v>69</v>
      </c>
      <c r="C104" s="6">
        <v>2351638.0870745424</v>
      </c>
      <c r="D104" s="45">
        <v>253281.75396573404</v>
      </c>
      <c r="E104" s="6">
        <v>2604919.8410402765</v>
      </c>
      <c r="F104" s="76">
        <v>1.554696866797038E-3</v>
      </c>
      <c r="G104" s="17">
        <v>9.723207216410383E-2</v>
      </c>
      <c r="H104" s="117" t="s">
        <v>152</v>
      </c>
      <c r="I104" s="79">
        <v>3706</v>
      </c>
      <c r="J104" s="9"/>
      <c r="K104" s="157"/>
      <c r="L104" s="158"/>
    </row>
    <row r="105" spans="1:12">
      <c r="A105" s="121">
        <v>97</v>
      </c>
      <c r="B105" s="24" t="s">
        <v>49</v>
      </c>
      <c r="C105" s="6">
        <v>1559359.8308212941</v>
      </c>
      <c r="D105" s="45">
        <v>225230.80117968773</v>
      </c>
      <c r="E105" s="6">
        <v>1784590.6320009818</v>
      </c>
      <c r="F105" s="76">
        <v>1.3825141977957887E-3</v>
      </c>
      <c r="G105" s="17">
        <v>0.12620866496824903</v>
      </c>
      <c r="H105" s="117" t="s">
        <v>152</v>
      </c>
      <c r="I105" s="79">
        <v>2553</v>
      </c>
      <c r="J105" s="9"/>
      <c r="K105" s="157"/>
      <c r="L105" s="158"/>
    </row>
    <row r="106" spans="1:12">
      <c r="A106" s="121">
        <v>98</v>
      </c>
      <c r="B106" s="24" t="s">
        <v>45</v>
      </c>
      <c r="C106" s="6">
        <v>5537092.4809474554</v>
      </c>
      <c r="D106" s="45">
        <v>216114.06220729256</v>
      </c>
      <c r="E106" s="6">
        <v>5753206.5431547482</v>
      </c>
      <c r="F106" s="76">
        <v>1.3265537296852166E-3</v>
      </c>
      <c r="G106" s="17">
        <v>3.7564106309450743E-2</v>
      </c>
      <c r="H106" s="117" t="s">
        <v>152</v>
      </c>
      <c r="I106" s="79">
        <v>8251</v>
      </c>
      <c r="J106" s="9"/>
      <c r="K106" s="157"/>
      <c r="L106" s="158"/>
    </row>
    <row r="107" spans="1:12">
      <c r="A107" s="121">
        <v>99</v>
      </c>
      <c r="B107" s="24" t="s">
        <v>89</v>
      </c>
      <c r="C107" s="6">
        <v>4658473.9176158719</v>
      </c>
      <c r="D107" s="45">
        <v>215020.79956170209</v>
      </c>
      <c r="E107" s="6">
        <v>4873494.7171775736</v>
      </c>
      <c r="F107" s="76">
        <v>1.3198430528082881E-3</v>
      </c>
      <c r="G107" s="17">
        <v>4.4120454015025345E-2</v>
      </c>
      <c r="H107" s="117" t="s">
        <v>152</v>
      </c>
      <c r="I107" s="79">
        <v>6915</v>
      </c>
      <c r="J107" s="9"/>
      <c r="K107" s="157"/>
      <c r="L107" s="158"/>
    </row>
    <row r="108" spans="1:12">
      <c r="A108" s="121">
        <v>100</v>
      </c>
      <c r="B108" s="24" t="s">
        <v>72</v>
      </c>
      <c r="C108" s="6">
        <v>920747.78725610639</v>
      </c>
      <c r="D108" s="45">
        <v>199191.91106222014</v>
      </c>
      <c r="E108" s="6">
        <v>1119939.6983183266</v>
      </c>
      <c r="F108" s="76">
        <v>1.222681994146504E-3</v>
      </c>
      <c r="G108" s="17">
        <v>0.17785949668658207</v>
      </c>
      <c r="H108" s="117" t="s">
        <v>154</v>
      </c>
      <c r="I108" s="79">
        <v>1712</v>
      </c>
      <c r="J108" s="9"/>
      <c r="K108" s="157"/>
      <c r="L108" s="158"/>
    </row>
    <row r="109" spans="1:12">
      <c r="A109" s="121">
        <v>101</v>
      </c>
      <c r="B109" s="24" t="s">
        <v>8</v>
      </c>
      <c r="C109" s="6">
        <v>17543732.502006512</v>
      </c>
      <c r="D109" s="45">
        <v>198676.11743773654</v>
      </c>
      <c r="E109" s="6">
        <v>17742408.619444247</v>
      </c>
      <c r="F109" s="76">
        <v>1.2195159440092839E-3</v>
      </c>
      <c r="G109" s="17">
        <v>1.1197809818222965E-2</v>
      </c>
      <c r="H109" s="117" t="s">
        <v>159</v>
      </c>
      <c r="I109" s="79">
        <v>25093</v>
      </c>
      <c r="J109" s="9"/>
      <c r="K109" s="157"/>
      <c r="L109" s="158"/>
    </row>
    <row r="110" spans="1:12">
      <c r="A110" s="121">
        <v>102</v>
      </c>
      <c r="B110" s="24" t="s">
        <v>38</v>
      </c>
      <c r="C110" s="6">
        <v>5266404.8404713292</v>
      </c>
      <c r="D110" s="45">
        <v>145216.14486583052</v>
      </c>
      <c r="E110" s="6">
        <v>5411620.9853371596</v>
      </c>
      <c r="F110" s="76">
        <v>8.9136734840281875E-4</v>
      </c>
      <c r="G110" s="17">
        <v>2.6834130708579759E-2</v>
      </c>
      <c r="H110" s="117" t="s">
        <v>152</v>
      </c>
      <c r="I110" s="79">
        <v>7642</v>
      </c>
      <c r="J110" s="9"/>
      <c r="K110" s="157"/>
      <c r="L110" s="158"/>
    </row>
    <row r="111" spans="1:12">
      <c r="A111" s="121">
        <v>103</v>
      </c>
      <c r="B111" s="24" t="s">
        <v>22</v>
      </c>
      <c r="C111" s="6">
        <v>4159377.8250062978</v>
      </c>
      <c r="D111" s="45">
        <v>102026.10204058856</v>
      </c>
      <c r="E111" s="6">
        <v>4261403.9270468866</v>
      </c>
      <c r="F111" s="76">
        <v>6.2625774928689584E-4</v>
      </c>
      <c r="G111" s="17">
        <v>2.3941898911068894E-2</v>
      </c>
      <c r="H111" s="117" t="s">
        <v>152</v>
      </c>
      <c r="I111" s="79">
        <v>5694</v>
      </c>
      <c r="J111" s="9"/>
      <c r="K111" s="157"/>
      <c r="L111" s="158"/>
    </row>
    <row r="112" spans="1:12">
      <c r="A112" s="122">
        <v>104</v>
      </c>
      <c r="B112" s="26" t="s">
        <v>99</v>
      </c>
      <c r="C112" s="7">
        <v>1759393.416738552</v>
      </c>
      <c r="D112" s="102">
        <v>65527.498973126152</v>
      </c>
      <c r="E112" s="7">
        <v>1824920.9157116781</v>
      </c>
      <c r="F112" s="77">
        <v>4.0222161978690281E-4</v>
      </c>
      <c r="G112" s="105">
        <v>3.5907034879685128E-2</v>
      </c>
      <c r="H112" s="118" t="s">
        <v>152</v>
      </c>
      <c r="I112" s="80">
        <v>2421</v>
      </c>
      <c r="J112" s="9"/>
      <c r="K112" s="157"/>
      <c r="L112" s="158"/>
    </row>
  </sheetData>
  <sortState ref="B8:I110">
    <sortCondition descending="1" ref="D8:D110"/>
  </sortState>
  <mergeCells count="2">
    <mergeCell ref="A3:I3"/>
    <mergeCell ref="A5:I5"/>
  </mergeCells>
  <pageMargins left="0.7" right="0.7" top="0.75" bottom="0.75" header="0.3" footer="0.3"/>
  <pageSetup paperSize="9" scale="74" orientation="portrait" r:id="rId1"/>
  <headerFooter>
    <oddFooter>&amp;L&amp;"Times New Roman,Regular"&amp;11Latvijas Pašvaldību savienība, 2017</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zoomScaleNormal="100" workbookViewId="0">
      <selection activeCell="J1" sqref="J1:K1"/>
    </sheetView>
  </sheetViews>
  <sheetFormatPr defaultRowHeight="12.75"/>
  <cols>
    <col min="1" max="1" width="5.140625" style="141" customWidth="1"/>
    <col min="2" max="2" width="17.42578125" customWidth="1"/>
    <col min="3" max="3" width="10.5703125" customWidth="1"/>
    <col min="4" max="4" width="17.85546875" customWidth="1"/>
    <col min="5" max="5" width="11" customWidth="1"/>
    <col min="6" max="6" width="3.28515625" customWidth="1"/>
    <col min="7" max="7" width="5.140625" customWidth="1"/>
    <col min="8" max="8" width="17.42578125" customWidth="1"/>
    <col min="9" max="9" width="14.5703125" customWidth="1"/>
    <col min="10" max="10" width="16.42578125" customWidth="1"/>
    <col min="11" max="11" width="11.7109375" customWidth="1"/>
  </cols>
  <sheetData>
    <row r="1" spans="1:11" ht="15">
      <c r="A1" s="161"/>
      <c r="J1" s="387" t="s">
        <v>234</v>
      </c>
      <c r="K1" s="387"/>
    </row>
    <row r="2" spans="1:11" ht="12.75" customHeight="1"/>
    <row r="3" spans="1:11" ht="60" customHeight="1">
      <c r="A3" s="395" t="s">
        <v>189</v>
      </c>
      <c r="B3" s="396"/>
      <c r="C3" s="368"/>
      <c r="D3" s="368"/>
      <c r="E3" s="369"/>
      <c r="G3" s="395" t="s">
        <v>190</v>
      </c>
      <c r="H3" s="396"/>
      <c r="I3" s="368"/>
      <c r="J3" s="368"/>
      <c r="K3" s="369"/>
    </row>
    <row r="4" spans="1:11" ht="12.75" customHeight="1">
      <c r="A4" s="137"/>
      <c r="B4" s="138"/>
      <c r="C4" s="139"/>
      <c r="D4" s="139"/>
      <c r="E4" s="139"/>
    </row>
    <row r="5" spans="1:11" s="139" customFormat="1" ht="33" customHeight="1">
      <c r="A5" s="376" t="s">
        <v>225</v>
      </c>
      <c r="B5" s="394"/>
      <c r="C5" s="394"/>
      <c r="D5" s="394"/>
      <c r="E5" s="394"/>
      <c r="F5" s="386"/>
      <c r="G5" s="386"/>
      <c r="H5" s="386"/>
      <c r="I5" s="386"/>
      <c r="J5" s="386"/>
      <c r="K5" s="386"/>
    </row>
    <row r="6" spans="1:11" ht="12.75" customHeight="1">
      <c r="A6" s="140"/>
      <c r="B6" s="141"/>
      <c r="C6" s="104"/>
    </row>
    <row r="7" spans="1:11" ht="77.25" customHeight="1">
      <c r="A7" s="397"/>
      <c r="B7" s="142" t="s">
        <v>0</v>
      </c>
      <c r="C7" s="143" t="s">
        <v>187</v>
      </c>
      <c r="D7" s="143" t="s">
        <v>150</v>
      </c>
      <c r="E7" s="143" t="s">
        <v>167</v>
      </c>
      <c r="F7" s="150"/>
      <c r="G7" s="399"/>
      <c r="H7" s="142" t="s">
        <v>0</v>
      </c>
      <c r="I7" s="143" t="s">
        <v>188</v>
      </c>
      <c r="J7" s="143" t="s">
        <v>150</v>
      </c>
      <c r="K7" s="143" t="s">
        <v>167</v>
      </c>
    </row>
    <row r="8" spans="1:11">
      <c r="A8" s="398"/>
      <c r="B8" s="39" t="s">
        <v>140</v>
      </c>
      <c r="C8" s="75">
        <f t="shared" ref="C8" si="0">SUM(C9:C112)</f>
        <v>0.99999999999999944</v>
      </c>
      <c r="D8" s="123"/>
      <c r="E8" s="20">
        <v>1181295</v>
      </c>
      <c r="F8" s="150"/>
      <c r="G8" s="400"/>
      <c r="H8" s="39" t="s">
        <v>140</v>
      </c>
      <c r="I8" s="16"/>
      <c r="K8" s="20">
        <v>1181295</v>
      </c>
    </row>
    <row r="9" spans="1:11">
      <c r="A9" s="120">
        <v>1</v>
      </c>
      <c r="B9" s="22" t="s">
        <v>1</v>
      </c>
      <c r="C9" s="75">
        <v>9.2435078282501443E-2</v>
      </c>
      <c r="D9" s="52" t="s">
        <v>160</v>
      </c>
      <c r="E9" s="78">
        <v>95467</v>
      </c>
      <c r="F9" s="151"/>
      <c r="G9" s="120">
        <v>1</v>
      </c>
      <c r="H9" s="22" t="s">
        <v>119</v>
      </c>
      <c r="I9" s="75">
        <v>0.49854422943614762</v>
      </c>
      <c r="J9" s="22" t="s">
        <v>151</v>
      </c>
      <c r="K9" s="78">
        <v>3271</v>
      </c>
    </row>
    <row r="10" spans="1:11">
      <c r="A10" s="121">
        <v>2</v>
      </c>
      <c r="B10" s="24" t="s">
        <v>5</v>
      </c>
      <c r="C10" s="76">
        <v>5.8511951569305547E-2</v>
      </c>
      <c r="D10" s="149" t="s">
        <v>156</v>
      </c>
      <c r="E10" s="79">
        <v>78144</v>
      </c>
      <c r="F10" s="151"/>
      <c r="G10" s="121">
        <v>2</v>
      </c>
      <c r="H10" s="24" t="s">
        <v>10</v>
      </c>
      <c r="I10" s="76">
        <v>0.47534029615455792</v>
      </c>
      <c r="J10" s="24" t="s">
        <v>151</v>
      </c>
      <c r="K10" s="79">
        <v>3879</v>
      </c>
    </row>
    <row r="11" spans="1:11">
      <c r="A11" s="121">
        <v>3</v>
      </c>
      <c r="B11" s="24" t="s">
        <v>86</v>
      </c>
      <c r="C11" s="76">
        <v>4.5842436184740737E-2</v>
      </c>
      <c r="D11" s="149" t="s">
        <v>151</v>
      </c>
      <c r="E11" s="79">
        <v>29257</v>
      </c>
      <c r="F11" s="151"/>
      <c r="G11" s="121">
        <v>3</v>
      </c>
      <c r="H11" s="24" t="s">
        <v>112</v>
      </c>
      <c r="I11" s="76">
        <v>0.47343639625482692</v>
      </c>
      <c r="J11" s="24" t="s">
        <v>151</v>
      </c>
      <c r="K11" s="79">
        <v>2124</v>
      </c>
    </row>
    <row r="12" spans="1:11">
      <c r="A12" s="121">
        <v>4</v>
      </c>
      <c r="B12" s="24" t="s">
        <v>34</v>
      </c>
      <c r="C12" s="76">
        <v>3.5863376945074459E-2</v>
      </c>
      <c r="D12" s="149" t="s">
        <v>151</v>
      </c>
      <c r="E12" s="79">
        <v>24838</v>
      </c>
      <c r="F12" s="151"/>
      <c r="G12" s="121">
        <v>4</v>
      </c>
      <c r="H12" s="24" t="s">
        <v>91</v>
      </c>
      <c r="I12" s="76">
        <v>0.47022257645072413</v>
      </c>
      <c r="J12" s="24" t="s">
        <v>151</v>
      </c>
      <c r="K12" s="79">
        <v>2395</v>
      </c>
    </row>
    <row r="13" spans="1:11">
      <c r="A13" s="121">
        <v>5</v>
      </c>
      <c r="B13" s="24" t="s">
        <v>59</v>
      </c>
      <c r="C13" s="76">
        <v>3.0531249572764506E-2</v>
      </c>
      <c r="D13" s="149" t="s">
        <v>164</v>
      </c>
      <c r="E13" s="79">
        <v>25254</v>
      </c>
      <c r="F13" s="151"/>
      <c r="G13" s="121">
        <v>5</v>
      </c>
      <c r="H13" s="24" t="s">
        <v>87</v>
      </c>
      <c r="I13" s="76">
        <v>0.45403411675761901</v>
      </c>
      <c r="J13" s="24" t="s">
        <v>151</v>
      </c>
      <c r="K13" s="79">
        <v>5563</v>
      </c>
    </row>
    <row r="14" spans="1:11">
      <c r="A14" s="121">
        <v>6</v>
      </c>
      <c r="B14" s="24" t="s">
        <v>106</v>
      </c>
      <c r="C14" s="76">
        <v>2.8639891387058875E-2</v>
      </c>
      <c r="D14" s="149" t="s">
        <v>164</v>
      </c>
      <c r="E14" s="79">
        <v>31954</v>
      </c>
      <c r="F14" s="151"/>
      <c r="G14" s="121">
        <v>6</v>
      </c>
      <c r="H14" s="24" t="s">
        <v>32</v>
      </c>
      <c r="I14" s="76">
        <v>0.44818041688584176</v>
      </c>
      <c r="J14" s="24" t="s">
        <v>151</v>
      </c>
      <c r="K14" s="79">
        <v>2944</v>
      </c>
    </row>
    <row r="15" spans="1:11">
      <c r="A15" s="121">
        <v>7</v>
      </c>
      <c r="B15" s="24" t="s">
        <v>68</v>
      </c>
      <c r="C15" s="76">
        <v>2.609598102363541E-2</v>
      </c>
      <c r="D15" s="149" t="s">
        <v>162</v>
      </c>
      <c r="E15" s="79">
        <v>25515</v>
      </c>
      <c r="F15" s="151"/>
      <c r="G15" s="121">
        <v>7</v>
      </c>
      <c r="H15" s="24" t="s">
        <v>33</v>
      </c>
      <c r="I15" s="76">
        <v>0.44023056517025944</v>
      </c>
      <c r="J15" s="24" t="s">
        <v>151</v>
      </c>
      <c r="K15" s="79">
        <v>8194</v>
      </c>
    </row>
    <row r="16" spans="1:11">
      <c r="A16" s="121">
        <v>8</v>
      </c>
      <c r="B16" s="24" t="s">
        <v>56</v>
      </c>
      <c r="C16" s="76">
        <v>2.5079974292698506E-2</v>
      </c>
      <c r="D16" s="149" t="s">
        <v>163</v>
      </c>
      <c r="E16" s="79">
        <v>17437</v>
      </c>
      <c r="F16" s="151"/>
      <c r="G16" s="121">
        <v>8</v>
      </c>
      <c r="H16" s="24" t="s">
        <v>86</v>
      </c>
      <c r="I16" s="76">
        <v>0.42704589029354267</v>
      </c>
      <c r="J16" s="24" t="s">
        <v>151</v>
      </c>
      <c r="K16" s="79">
        <v>29257</v>
      </c>
    </row>
    <row r="17" spans="1:11">
      <c r="A17" s="121">
        <v>9</v>
      </c>
      <c r="B17" s="24" t="s">
        <v>6</v>
      </c>
      <c r="C17" s="76">
        <v>2.4946575102236815E-2</v>
      </c>
      <c r="D17" s="149" t="s">
        <v>160</v>
      </c>
      <c r="E17" s="79">
        <v>31216</v>
      </c>
      <c r="F17" s="151"/>
      <c r="G17" s="121">
        <v>9</v>
      </c>
      <c r="H17" s="24" t="s">
        <v>53</v>
      </c>
      <c r="I17" s="76">
        <v>0.41695302147475888</v>
      </c>
      <c r="J17" s="24" t="s">
        <v>151</v>
      </c>
      <c r="K17" s="79">
        <v>6175</v>
      </c>
    </row>
    <row r="18" spans="1:11">
      <c r="A18" s="121">
        <v>10</v>
      </c>
      <c r="B18" s="24" t="s">
        <v>108</v>
      </c>
      <c r="C18" s="76">
        <v>2.3445274296854137E-2</v>
      </c>
      <c r="D18" s="149" t="s">
        <v>165</v>
      </c>
      <c r="E18" s="79">
        <v>31290</v>
      </c>
      <c r="F18" s="151"/>
      <c r="G18" s="121">
        <v>10</v>
      </c>
      <c r="H18" s="24" t="s">
        <v>117</v>
      </c>
      <c r="I18" s="76">
        <v>0.41350288096845023</v>
      </c>
      <c r="J18" s="24" t="s">
        <v>151</v>
      </c>
      <c r="K18" s="79">
        <v>5498</v>
      </c>
    </row>
    <row r="19" spans="1:11">
      <c r="A19" s="121">
        <v>11</v>
      </c>
      <c r="B19" s="24" t="s">
        <v>42</v>
      </c>
      <c r="C19" s="76">
        <v>2.252189898331183E-2</v>
      </c>
      <c r="D19" s="149" t="s">
        <v>162</v>
      </c>
      <c r="E19" s="79">
        <v>22916</v>
      </c>
      <c r="F19" s="151"/>
      <c r="G19" s="121">
        <v>11</v>
      </c>
      <c r="H19" s="24" t="s">
        <v>34</v>
      </c>
      <c r="I19" s="76">
        <v>0.41122941522213324</v>
      </c>
      <c r="J19" s="24" t="s">
        <v>151</v>
      </c>
      <c r="K19" s="79">
        <v>24838</v>
      </c>
    </row>
    <row r="20" spans="1:11">
      <c r="A20" s="121">
        <v>12</v>
      </c>
      <c r="B20" s="24" t="s">
        <v>97</v>
      </c>
      <c r="C20" s="76">
        <v>2.249335884725924E-2</v>
      </c>
      <c r="D20" s="149" t="s">
        <v>164</v>
      </c>
      <c r="E20" s="79">
        <v>26296</v>
      </c>
      <c r="F20" s="151"/>
      <c r="G20" s="121">
        <v>12</v>
      </c>
      <c r="H20" s="24" t="s">
        <v>56</v>
      </c>
      <c r="I20" s="76">
        <v>0.40716262796715941</v>
      </c>
      <c r="J20" s="24" t="s">
        <v>163</v>
      </c>
      <c r="K20" s="79">
        <v>17437</v>
      </c>
    </row>
    <row r="21" spans="1:11">
      <c r="A21" s="121">
        <v>13</v>
      </c>
      <c r="B21" s="24" t="s">
        <v>16</v>
      </c>
      <c r="C21" s="76">
        <v>2.132971715644787E-2</v>
      </c>
      <c r="D21" s="149" t="s">
        <v>162</v>
      </c>
      <c r="E21" s="79">
        <v>17332</v>
      </c>
      <c r="F21" s="151"/>
      <c r="G21" s="121">
        <v>13</v>
      </c>
      <c r="H21" s="24" t="s">
        <v>118</v>
      </c>
      <c r="I21" s="76">
        <v>0.39765204439614965</v>
      </c>
      <c r="J21" s="24" t="s">
        <v>151</v>
      </c>
      <c r="K21" s="79">
        <v>6361</v>
      </c>
    </row>
    <row r="22" spans="1:11">
      <c r="A22" s="121">
        <v>14</v>
      </c>
      <c r="B22" s="24" t="s">
        <v>2</v>
      </c>
      <c r="C22" s="76">
        <v>1.9578919169388649E-2</v>
      </c>
      <c r="D22" s="149" t="s">
        <v>158</v>
      </c>
      <c r="E22" s="79">
        <v>24146</v>
      </c>
      <c r="F22" s="151"/>
      <c r="G22" s="121">
        <v>14</v>
      </c>
      <c r="H22" s="24" t="s">
        <v>23</v>
      </c>
      <c r="I22" s="76">
        <v>0.38721821625074831</v>
      </c>
      <c r="J22" s="24" t="s">
        <v>151</v>
      </c>
      <c r="K22" s="79">
        <v>1176</v>
      </c>
    </row>
    <row r="23" spans="1:11">
      <c r="A23" s="121">
        <v>15</v>
      </c>
      <c r="B23" s="24" t="s">
        <v>67</v>
      </c>
      <c r="C23" s="76">
        <v>1.8733752584834052E-2</v>
      </c>
      <c r="D23" s="149" t="s">
        <v>163</v>
      </c>
      <c r="E23" s="79">
        <v>13959</v>
      </c>
      <c r="F23" s="151"/>
      <c r="G23" s="121">
        <v>15</v>
      </c>
      <c r="H23" s="24" t="s">
        <v>67</v>
      </c>
      <c r="I23" s="76">
        <v>0.3686275538972536</v>
      </c>
      <c r="J23" s="24" t="s">
        <v>163</v>
      </c>
      <c r="K23" s="79">
        <v>13959</v>
      </c>
    </row>
    <row r="24" spans="1:11">
      <c r="A24" s="121">
        <v>16</v>
      </c>
      <c r="B24" s="24" t="s">
        <v>24</v>
      </c>
      <c r="C24" s="76">
        <v>1.7956852545204991E-2</v>
      </c>
      <c r="D24" s="149" t="s">
        <v>163</v>
      </c>
      <c r="E24" s="79">
        <v>13894</v>
      </c>
      <c r="F24" s="151"/>
      <c r="G24" s="121">
        <v>16</v>
      </c>
      <c r="H24" s="24" t="s">
        <v>111</v>
      </c>
      <c r="I24" s="76">
        <v>0.36467727785527526</v>
      </c>
      <c r="J24" s="24" t="s">
        <v>153</v>
      </c>
      <c r="K24" s="79">
        <v>3506</v>
      </c>
    </row>
    <row r="25" spans="1:11">
      <c r="A25" s="121">
        <v>17</v>
      </c>
      <c r="B25" s="24" t="s">
        <v>65</v>
      </c>
      <c r="C25" s="76">
        <v>1.6524578764338313E-2</v>
      </c>
      <c r="D25" s="149" t="s">
        <v>163</v>
      </c>
      <c r="E25" s="79">
        <v>12759</v>
      </c>
      <c r="F25" s="151"/>
      <c r="G25" s="121">
        <v>17</v>
      </c>
      <c r="H25" s="24" t="s">
        <v>50</v>
      </c>
      <c r="I25" s="76">
        <v>0.3610174256888885</v>
      </c>
      <c r="J25" s="24" t="s">
        <v>155</v>
      </c>
      <c r="K25" s="79">
        <v>5069</v>
      </c>
    </row>
    <row r="26" spans="1:11">
      <c r="A26" s="121">
        <v>18</v>
      </c>
      <c r="B26" s="24" t="s">
        <v>3</v>
      </c>
      <c r="C26" s="76">
        <v>1.525755675583107E-2</v>
      </c>
      <c r="D26" s="149" t="s">
        <v>158</v>
      </c>
      <c r="E26" s="79">
        <v>61623</v>
      </c>
      <c r="F26" s="151"/>
      <c r="G26" s="121">
        <v>18</v>
      </c>
      <c r="H26" s="24" t="s">
        <v>136</v>
      </c>
      <c r="I26" s="76">
        <v>0.36030679149224815</v>
      </c>
      <c r="J26" s="24" t="s">
        <v>153</v>
      </c>
      <c r="K26" s="79">
        <v>3849</v>
      </c>
    </row>
    <row r="27" spans="1:11">
      <c r="A27" s="121">
        <v>19</v>
      </c>
      <c r="B27" s="24" t="s">
        <v>51</v>
      </c>
      <c r="C27" s="76">
        <v>1.4899469852956444E-2</v>
      </c>
      <c r="D27" s="149" t="s">
        <v>155</v>
      </c>
      <c r="E27" s="79">
        <v>24775</v>
      </c>
      <c r="F27" s="151"/>
      <c r="G27" s="121">
        <v>19</v>
      </c>
      <c r="H27" s="24" t="s">
        <v>46</v>
      </c>
      <c r="I27" s="76">
        <v>0.35938376541233547</v>
      </c>
      <c r="J27" s="24" t="s">
        <v>151</v>
      </c>
      <c r="K27" s="79">
        <v>8027</v>
      </c>
    </row>
    <row r="28" spans="1:11">
      <c r="A28" s="121">
        <v>20</v>
      </c>
      <c r="B28" s="24" t="s">
        <v>64</v>
      </c>
      <c r="C28" s="76">
        <v>1.4506647484754605E-2</v>
      </c>
      <c r="D28" s="149" t="s">
        <v>165</v>
      </c>
      <c r="E28" s="79">
        <v>18094</v>
      </c>
      <c r="F28" s="151"/>
      <c r="G28" s="121">
        <v>20</v>
      </c>
      <c r="H28" s="24" t="s">
        <v>65</v>
      </c>
      <c r="I28" s="76">
        <v>0.35393781878686681</v>
      </c>
      <c r="J28" s="24" t="s">
        <v>163</v>
      </c>
      <c r="K28" s="79">
        <v>12759</v>
      </c>
    </row>
    <row r="29" spans="1:11">
      <c r="A29" s="121">
        <v>21</v>
      </c>
      <c r="B29" s="24" t="s">
        <v>25</v>
      </c>
      <c r="C29" s="76">
        <v>1.439943643207185E-2</v>
      </c>
      <c r="D29" s="149" t="s">
        <v>161</v>
      </c>
      <c r="E29" s="79">
        <v>25613</v>
      </c>
      <c r="F29" s="151"/>
      <c r="G29" s="121">
        <v>21</v>
      </c>
      <c r="H29" s="24" t="s">
        <v>58</v>
      </c>
      <c r="I29" s="76">
        <v>0.34925305325919065</v>
      </c>
      <c r="J29" s="24" t="s">
        <v>155</v>
      </c>
      <c r="K29" s="79">
        <v>6346</v>
      </c>
    </row>
    <row r="30" spans="1:11">
      <c r="A30" s="121">
        <v>22</v>
      </c>
      <c r="B30" s="24" t="s">
        <v>33</v>
      </c>
      <c r="C30" s="76">
        <v>1.3256368036843663E-2</v>
      </c>
      <c r="D30" s="149" t="s">
        <v>151</v>
      </c>
      <c r="E30" s="79">
        <v>8194</v>
      </c>
      <c r="F30" s="151"/>
      <c r="G30" s="121">
        <v>22</v>
      </c>
      <c r="H30" s="24" t="s">
        <v>24</v>
      </c>
      <c r="I30" s="76">
        <v>0.34587765489392902</v>
      </c>
      <c r="J30" s="24" t="s">
        <v>163</v>
      </c>
      <c r="K30" s="79">
        <v>13894</v>
      </c>
    </row>
    <row r="31" spans="1:11">
      <c r="A31" s="121">
        <v>23</v>
      </c>
      <c r="B31" s="24" t="s">
        <v>115</v>
      </c>
      <c r="C31" s="76">
        <v>1.2425359939454324E-2</v>
      </c>
      <c r="D31" s="149" t="s">
        <v>154</v>
      </c>
      <c r="E31" s="79">
        <v>12361</v>
      </c>
      <c r="F31" s="151"/>
      <c r="G31" s="121">
        <v>23</v>
      </c>
      <c r="H31" s="24" t="s">
        <v>71</v>
      </c>
      <c r="I31" s="76">
        <v>0.34504711739331678</v>
      </c>
      <c r="J31" s="24" t="s">
        <v>153</v>
      </c>
      <c r="K31" s="79">
        <v>3458</v>
      </c>
    </row>
    <row r="32" spans="1:11">
      <c r="A32" s="121">
        <v>24</v>
      </c>
      <c r="B32" s="24" t="s">
        <v>46</v>
      </c>
      <c r="C32" s="76">
        <v>1.0602392684618843E-2</v>
      </c>
      <c r="D32" s="149" t="s">
        <v>151</v>
      </c>
      <c r="E32" s="79">
        <v>8027</v>
      </c>
      <c r="F32" s="151"/>
      <c r="G32" s="121">
        <v>24</v>
      </c>
      <c r="H32" s="24" t="s">
        <v>102</v>
      </c>
      <c r="I32" s="76">
        <v>0.34186223803122406</v>
      </c>
      <c r="J32" s="24" t="s">
        <v>154</v>
      </c>
      <c r="K32" s="79">
        <v>5343</v>
      </c>
    </row>
    <row r="33" spans="1:11">
      <c r="A33" s="121">
        <v>25</v>
      </c>
      <c r="B33" s="24" t="s">
        <v>12</v>
      </c>
      <c r="C33" s="76">
        <v>1.0549677851932995E-2</v>
      </c>
      <c r="D33" s="149" t="s">
        <v>154</v>
      </c>
      <c r="E33" s="79">
        <v>9396</v>
      </c>
      <c r="F33" s="151"/>
      <c r="G33" s="121">
        <v>25</v>
      </c>
      <c r="H33" s="24" t="s">
        <v>14</v>
      </c>
      <c r="I33" s="76">
        <v>0.34162272061830923</v>
      </c>
      <c r="J33" s="24" t="s">
        <v>152</v>
      </c>
      <c r="K33" s="79">
        <v>5359</v>
      </c>
    </row>
    <row r="34" spans="1:11">
      <c r="A34" s="121">
        <v>26</v>
      </c>
      <c r="B34" s="24" t="s">
        <v>110</v>
      </c>
      <c r="C34" s="76">
        <v>1.040471347787638E-2</v>
      </c>
      <c r="D34" s="149" t="s">
        <v>162</v>
      </c>
      <c r="E34" s="79">
        <v>9479</v>
      </c>
      <c r="F34" s="151"/>
      <c r="G34" s="121">
        <v>26</v>
      </c>
      <c r="H34" s="24" t="s">
        <v>109</v>
      </c>
      <c r="I34" s="76">
        <v>0.33343551584819214</v>
      </c>
      <c r="J34" s="24" t="s">
        <v>154</v>
      </c>
      <c r="K34" s="79">
        <v>2656</v>
      </c>
    </row>
    <row r="35" spans="1:11">
      <c r="A35" s="121">
        <v>27</v>
      </c>
      <c r="B35" s="24" t="s">
        <v>52</v>
      </c>
      <c r="C35" s="76">
        <v>9.9993418049029656E-3</v>
      </c>
      <c r="D35" s="149" t="s">
        <v>152</v>
      </c>
      <c r="E35" s="79">
        <v>9016</v>
      </c>
      <c r="F35" s="151"/>
      <c r="G35" s="121">
        <v>27</v>
      </c>
      <c r="H35" s="24" t="s">
        <v>116</v>
      </c>
      <c r="I35" s="76">
        <v>0.3229783125244603</v>
      </c>
      <c r="J35" s="24" t="s">
        <v>155</v>
      </c>
      <c r="K35" s="79">
        <v>4114</v>
      </c>
    </row>
    <row r="36" spans="1:11">
      <c r="A36" s="121">
        <v>28</v>
      </c>
      <c r="B36" s="24" t="s">
        <v>103</v>
      </c>
      <c r="C36" s="76">
        <v>9.6888814020094742E-3</v>
      </c>
      <c r="D36" s="149" t="s">
        <v>162</v>
      </c>
      <c r="E36" s="79">
        <v>13275</v>
      </c>
      <c r="F36" s="151"/>
      <c r="G36" s="121">
        <v>28</v>
      </c>
      <c r="H36" s="24" t="s">
        <v>16</v>
      </c>
      <c r="I36" s="76">
        <v>0.31722656986783909</v>
      </c>
      <c r="J36" s="24" t="s">
        <v>162</v>
      </c>
      <c r="K36" s="79">
        <v>17332</v>
      </c>
    </row>
    <row r="37" spans="1:11">
      <c r="A37" s="121">
        <v>29</v>
      </c>
      <c r="B37" s="24" t="s">
        <v>53</v>
      </c>
      <c r="C37" s="76">
        <v>9.4698582714357344E-3</v>
      </c>
      <c r="D37" s="149" t="s">
        <v>151</v>
      </c>
      <c r="E37" s="79">
        <v>6175</v>
      </c>
      <c r="F37" s="151"/>
      <c r="G37" s="121">
        <v>29</v>
      </c>
      <c r="H37" s="24" t="s">
        <v>83</v>
      </c>
      <c r="I37" s="76">
        <v>0.31486100573561393</v>
      </c>
      <c r="J37" s="24" t="s">
        <v>154</v>
      </c>
      <c r="K37" s="79">
        <v>5875</v>
      </c>
    </row>
    <row r="38" spans="1:11">
      <c r="A38" s="121">
        <v>30</v>
      </c>
      <c r="B38" s="24" t="s">
        <v>76</v>
      </c>
      <c r="C38" s="76">
        <v>9.3445751301477198E-3</v>
      </c>
      <c r="D38" s="149" t="s">
        <v>165</v>
      </c>
      <c r="E38" s="79">
        <v>36344</v>
      </c>
      <c r="F38" s="151"/>
      <c r="G38" s="121">
        <v>30</v>
      </c>
      <c r="H38" s="24" t="s">
        <v>48</v>
      </c>
      <c r="I38" s="76">
        <v>0.312228448118062</v>
      </c>
      <c r="J38" s="24" t="s">
        <v>153</v>
      </c>
      <c r="K38" s="79">
        <v>2429</v>
      </c>
    </row>
    <row r="39" spans="1:11">
      <c r="A39" s="121">
        <v>31</v>
      </c>
      <c r="B39" s="24" t="s">
        <v>87</v>
      </c>
      <c r="C39" s="76">
        <v>9.0336448764877127E-3</v>
      </c>
      <c r="D39" s="149" t="s">
        <v>151</v>
      </c>
      <c r="E39" s="79">
        <v>5563</v>
      </c>
      <c r="F39" s="151"/>
      <c r="G39" s="121">
        <v>31</v>
      </c>
      <c r="H39" s="24" t="s">
        <v>90</v>
      </c>
      <c r="I39" s="76">
        <v>0.30808871631278084</v>
      </c>
      <c r="J39" s="24" t="s">
        <v>154</v>
      </c>
      <c r="K39" s="79">
        <v>1832</v>
      </c>
    </row>
    <row r="40" spans="1:11">
      <c r="A40" s="121">
        <v>32</v>
      </c>
      <c r="B40" s="24" t="s">
        <v>118</v>
      </c>
      <c r="C40" s="76">
        <v>8.873369916096413E-3</v>
      </c>
      <c r="D40" s="149" t="s">
        <v>151</v>
      </c>
      <c r="E40" s="79">
        <v>6361</v>
      </c>
      <c r="F40" s="151"/>
      <c r="G40" s="121">
        <v>32</v>
      </c>
      <c r="H40" s="24" t="s">
        <v>59</v>
      </c>
      <c r="I40" s="76">
        <v>0.30772238150303299</v>
      </c>
      <c r="J40" s="24" t="s">
        <v>164</v>
      </c>
      <c r="K40" s="79">
        <v>25254</v>
      </c>
    </row>
    <row r="41" spans="1:11">
      <c r="A41" s="121">
        <v>33</v>
      </c>
      <c r="B41" s="24" t="s">
        <v>58</v>
      </c>
      <c r="C41" s="76">
        <v>8.8045176751725303E-3</v>
      </c>
      <c r="D41" s="149" t="s">
        <v>155</v>
      </c>
      <c r="E41" s="79">
        <v>6346</v>
      </c>
      <c r="F41" s="151"/>
      <c r="G41" s="121">
        <v>33</v>
      </c>
      <c r="H41" s="24" t="s">
        <v>74</v>
      </c>
      <c r="I41" s="76">
        <v>0.3008232290436309</v>
      </c>
      <c r="J41" s="24" t="s">
        <v>155</v>
      </c>
      <c r="K41" s="79">
        <v>3894</v>
      </c>
    </row>
    <row r="42" spans="1:11">
      <c r="A42" s="121">
        <v>34</v>
      </c>
      <c r="B42" s="24" t="s">
        <v>82</v>
      </c>
      <c r="C42" s="76">
        <v>8.7573342620695313E-3</v>
      </c>
      <c r="D42" s="149" t="s">
        <v>163</v>
      </c>
      <c r="E42" s="79">
        <v>10497</v>
      </c>
      <c r="F42" s="151"/>
      <c r="G42" s="121">
        <v>34</v>
      </c>
      <c r="H42" s="24" t="s">
        <v>113</v>
      </c>
      <c r="I42" s="76">
        <v>0.29611657834993721</v>
      </c>
      <c r="J42" s="24" t="s">
        <v>153</v>
      </c>
      <c r="K42" s="79">
        <v>4256</v>
      </c>
    </row>
    <row r="43" spans="1:11">
      <c r="A43" s="121">
        <v>35</v>
      </c>
      <c r="B43" s="24" t="s">
        <v>117</v>
      </c>
      <c r="C43" s="76">
        <v>8.4706851371397912E-3</v>
      </c>
      <c r="D43" s="149" t="s">
        <v>151</v>
      </c>
      <c r="E43" s="79">
        <v>5498</v>
      </c>
      <c r="F43" s="151"/>
      <c r="G43" s="121">
        <v>35</v>
      </c>
      <c r="H43" s="24" t="s">
        <v>93</v>
      </c>
      <c r="I43" s="76">
        <v>0.28948582022579478</v>
      </c>
      <c r="J43" s="24" t="s">
        <v>153</v>
      </c>
      <c r="K43" s="79">
        <v>5538</v>
      </c>
    </row>
    <row r="44" spans="1:11">
      <c r="A44" s="121">
        <v>36</v>
      </c>
      <c r="B44" s="24" t="s">
        <v>35</v>
      </c>
      <c r="C44" s="76">
        <v>8.4584335189009964E-3</v>
      </c>
      <c r="D44" s="149" t="s">
        <v>161</v>
      </c>
      <c r="E44" s="79">
        <v>22173</v>
      </c>
      <c r="F44" s="151"/>
      <c r="G44" s="121">
        <v>36</v>
      </c>
      <c r="H44" s="24" t="s">
        <v>105</v>
      </c>
      <c r="I44" s="76">
        <v>0.28230808284236864</v>
      </c>
      <c r="J44" s="24" t="s">
        <v>153</v>
      </c>
      <c r="K44" s="79">
        <v>3610</v>
      </c>
    </row>
    <row r="45" spans="1:11">
      <c r="A45" s="121">
        <v>37</v>
      </c>
      <c r="B45" s="24" t="s">
        <v>114</v>
      </c>
      <c r="C45" s="76">
        <v>8.4249286737796431E-3</v>
      </c>
      <c r="D45" s="149" t="s">
        <v>155</v>
      </c>
      <c r="E45" s="79">
        <v>8966</v>
      </c>
      <c r="F45" s="151"/>
      <c r="G45" s="121">
        <v>37</v>
      </c>
      <c r="H45" s="24" t="s">
        <v>12</v>
      </c>
      <c r="I45" s="76">
        <v>0.28195129523494938</v>
      </c>
      <c r="J45" s="24" t="s">
        <v>154</v>
      </c>
      <c r="K45" s="79">
        <v>9396</v>
      </c>
    </row>
    <row r="46" spans="1:11">
      <c r="A46" s="121">
        <v>38</v>
      </c>
      <c r="B46" s="24" t="s">
        <v>28</v>
      </c>
      <c r="C46" s="76">
        <v>7.3851289020737997E-3</v>
      </c>
      <c r="D46" s="149" t="s">
        <v>153</v>
      </c>
      <c r="E46" s="79">
        <v>7977</v>
      </c>
      <c r="F46" s="151"/>
      <c r="G46" s="121">
        <v>38</v>
      </c>
      <c r="H46" s="24" t="s">
        <v>110</v>
      </c>
      <c r="I46" s="76">
        <v>0.27976452406363367</v>
      </c>
      <c r="J46" s="24" t="s">
        <v>162</v>
      </c>
      <c r="K46" s="79">
        <v>9479</v>
      </c>
    </row>
    <row r="47" spans="1:11">
      <c r="A47" s="121">
        <v>39</v>
      </c>
      <c r="B47" s="24" t="s">
        <v>83</v>
      </c>
      <c r="C47" s="76">
        <v>7.3184715675243314E-3</v>
      </c>
      <c r="D47" s="149" t="s">
        <v>154</v>
      </c>
      <c r="E47" s="79">
        <v>5875</v>
      </c>
      <c r="F47" s="151"/>
      <c r="G47" s="121">
        <v>39</v>
      </c>
      <c r="H47" s="24" t="s">
        <v>52</v>
      </c>
      <c r="I47" s="76">
        <v>0.27948750347354118</v>
      </c>
      <c r="J47" s="24" t="s">
        <v>152</v>
      </c>
      <c r="K47" s="79">
        <v>9016</v>
      </c>
    </row>
    <row r="48" spans="1:11">
      <c r="A48" s="121">
        <v>40</v>
      </c>
      <c r="B48" s="24" t="s">
        <v>50</v>
      </c>
      <c r="C48" s="76">
        <v>7.2894890873952114E-3</v>
      </c>
      <c r="D48" s="149" t="s">
        <v>155</v>
      </c>
      <c r="E48" s="79">
        <v>5069</v>
      </c>
      <c r="F48" s="151"/>
      <c r="G48" s="121">
        <v>40</v>
      </c>
      <c r="H48" s="24" t="s">
        <v>85</v>
      </c>
      <c r="I48" s="76">
        <v>0.27813042705456709</v>
      </c>
      <c r="J48" s="24" t="s">
        <v>153</v>
      </c>
      <c r="K48" s="79">
        <v>3457</v>
      </c>
    </row>
    <row r="49" spans="1:11">
      <c r="A49" s="121">
        <v>41</v>
      </c>
      <c r="B49" s="24" t="s">
        <v>19</v>
      </c>
      <c r="C49" s="76">
        <v>7.1713285805527329E-3</v>
      </c>
      <c r="D49" s="149" t="s">
        <v>155</v>
      </c>
      <c r="E49" s="79">
        <v>7586</v>
      </c>
      <c r="F49" s="151"/>
      <c r="G49" s="121">
        <v>41</v>
      </c>
      <c r="H49" s="24" t="s">
        <v>39</v>
      </c>
      <c r="I49" s="76">
        <v>0.27103526087819635</v>
      </c>
      <c r="J49" s="24" t="s">
        <v>153</v>
      </c>
      <c r="K49" s="79">
        <v>3243</v>
      </c>
    </row>
    <row r="50" spans="1:11">
      <c r="A50" s="121">
        <v>42</v>
      </c>
      <c r="B50" s="24" t="s">
        <v>102</v>
      </c>
      <c r="C50" s="76">
        <v>7.1692222955463342E-3</v>
      </c>
      <c r="D50" s="149" t="s">
        <v>154</v>
      </c>
      <c r="E50" s="79">
        <v>5343</v>
      </c>
      <c r="F50" s="151"/>
      <c r="G50" s="121">
        <v>42</v>
      </c>
      <c r="H50" s="24" t="s">
        <v>36</v>
      </c>
      <c r="I50" s="76">
        <v>0.26960909768536773</v>
      </c>
      <c r="J50" s="24" t="s">
        <v>154</v>
      </c>
      <c r="K50" s="79">
        <v>4354</v>
      </c>
    </row>
    <row r="51" spans="1:11">
      <c r="A51" s="121">
        <v>43</v>
      </c>
      <c r="B51" s="24" t="s">
        <v>14</v>
      </c>
      <c r="C51" s="76">
        <v>7.1405384208078921E-3</v>
      </c>
      <c r="D51" s="149" t="s">
        <v>152</v>
      </c>
      <c r="E51" s="79">
        <v>5359</v>
      </c>
      <c r="F51" s="151"/>
      <c r="G51" s="121">
        <v>43</v>
      </c>
      <c r="H51" s="24" t="s">
        <v>95</v>
      </c>
      <c r="I51" s="76">
        <v>0.2694228030115613</v>
      </c>
      <c r="J51" s="24" t="s">
        <v>155</v>
      </c>
      <c r="K51" s="79">
        <v>3987</v>
      </c>
    </row>
    <row r="52" spans="1:11">
      <c r="A52" s="121">
        <v>44</v>
      </c>
      <c r="B52" s="24" t="s">
        <v>10</v>
      </c>
      <c r="C52" s="76">
        <v>6.6142072449441895E-3</v>
      </c>
      <c r="D52" s="149" t="s">
        <v>151</v>
      </c>
      <c r="E52" s="79">
        <v>3879</v>
      </c>
      <c r="F52" s="151"/>
      <c r="G52" s="121">
        <v>44</v>
      </c>
      <c r="H52" s="24" t="s">
        <v>31</v>
      </c>
      <c r="I52" s="76">
        <v>0.26457928164879041</v>
      </c>
      <c r="J52" s="24" t="s">
        <v>153</v>
      </c>
      <c r="K52" s="79">
        <v>2788</v>
      </c>
    </row>
    <row r="53" spans="1:11">
      <c r="A53" s="121">
        <v>45</v>
      </c>
      <c r="B53" s="24" t="s">
        <v>47</v>
      </c>
      <c r="C53" s="76">
        <v>6.2171137334235457E-3</v>
      </c>
      <c r="D53" s="149" t="s">
        <v>155</v>
      </c>
      <c r="E53" s="79">
        <v>6037</v>
      </c>
      <c r="F53" s="151"/>
      <c r="G53" s="121">
        <v>45</v>
      </c>
      <c r="H53" s="24" t="s">
        <v>15</v>
      </c>
      <c r="I53" s="76">
        <v>0.26362927114421253</v>
      </c>
      <c r="J53" s="24" t="s">
        <v>154</v>
      </c>
      <c r="K53" s="79">
        <v>1513</v>
      </c>
    </row>
    <row r="54" spans="1:11">
      <c r="A54" s="121">
        <v>46</v>
      </c>
      <c r="B54" s="24" t="s">
        <v>93</v>
      </c>
      <c r="C54" s="76">
        <v>6.1121343010738741E-3</v>
      </c>
      <c r="D54" s="149" t="s">
        <v>153</v>
      </c>
      <c r="E54" s="79">
        <v>5538</v>
      </c>
      <c r="F54" s="151"/>
      <c r="G54" s="121">
        <v>46</v>
      </c>
      <c r="H54" s="24" t="s">
        <v>1</v>
      </c>
      <c r="I54" s="76">
        <v>0.26233207789807345</v>
      </c>
      <c r="J54" s="24" t="s">
        <v>160</v>
      </c>
      <c r="K54" s="79">
        <v>95467</v>
      </c>
    </row>
    <row r="55" spans="1:11">
      <c r="A55" s="121">
        <v>47</v>
      </c>
      <c r="B55" s="24" t="s">
        <v>41</v>
      </c>
      <c r="C55" s="76">
        <v>6.0749985623532272E-3</v>
      </c>
      <c r="D55" s="149" t="s">
        <v>154</v>
      </c>
      <c r="E55" s="79">
        <v>9528</v>
      </c>
      <c r="F55" s="151"/>
      <c r="G55" s="121">
        <v>47</v>
      </c>
      <c r="H55" s="24" t="s">
        <v>68</v>
      </c>
      <c r="I55" s="76">
        <v>0.25901017972602869</v>
      </c>
      <c r="J55" s="24" t="s">
        <v>162</v>
      </c>
      <c r="K55" s="79">
        <v>25515</v>
      </c>
    </row>
    <row r="56" spans="1:11">
      <c r="A56" s="121">
        <v>48</v>
      </c>
      <c r="B56" s="24" t="s">
        <v>30</v>
      </c>
      <c r="C56" s="76">
        <v>5.8806645674038581E-3</v>
      </c>
      <c r="D56" s="149" t="s">
        <v>162</v>
      </c>
      <c r="E56" s="79">
        <v>18717</v>
      </c>
      <c r="F56" s="151"/>
      <c r="G56" s="121">
        <v>48</v>
      </c>
      <c r="H56" s="24" t="s">
        <v>47</v>
      </c>
      <c r="I56" s="76">
        <v>0.25374045830033892</v>
      </c>
      <c r="J56" s="24" t="s">
        <v>155</v>
      </c>
      <c r="K56" s="79">
        <v>6037</v>
      </c>
    </row>
    <row r="57" spans="1:11">
      <c r="A57" s="121">
        <v>49</v>
      </c>
      <c r="B57" s="24" t="s">
        <v>84</v>
      </c>
      <c r="C57" s="76">
        <v>5.822620498739467E-3</v>
      </c>
      <c r="D57" s="149" t="s">
        <v>153</v>
      </c>
      <c r="E57" s="79">
        <v>8736</v>
      </c>
      <c r="F57" s="151"/>
      <c r="G57" s="121">
        <v>49</v>
      </c>
      <c r="H57" s="24" t="s">
        <v>81</v>
      </c>
      <c r="I57" s="76">
        <v>0.24883414560457146</v>
      </c>
      <c r="J57" s="24" t="s">
        <v>155</v>
      </c>
      <c r="K57" s="79">
        <v>5676</v>
      </c>
    </row>
    <row r="58" spans="1:11">
      <c r="A58" s="121">
        <v>50</v>
      </c>
      <c r="B58" s="24" t="s">
        <v>119</v>
      </c>
      <c r="C58" s="76">
        <v>5.7806971721028697E-3</v>
      </c>
      <c r="D58" s="149" t="s">
        <v>151</v>
      </c>
      <c r="E58" s="79">
        <v>3271</v>
      </c>
      <c r="F58" s="151"/>
      <c r="G58" s="121">
        <v>50</v>
      </c>
      <c r="H58" s="24" t="s">
        <v>42</v>
      </c>
      <c r="I58" s="76">
        <v>0.24772148511513117</v>
      </c>
      <c r="J58" s="24" t="s">
        <v>162</v>
      </c>
      <c r="K58" s="79">
        <v>22916</v>
      </c>
    </row>
    <row r="59" spans="1:11">
      <c r="A59" s="121">
        <v>51</v>
      </c>
      <c r="B59" s="24" t="s">
        <v>27</v>
      </c>
      <c r="C59" s="76">
        <v>5.7570305569087377E-3</v>
      </c>
      <c r="D59" s="149" t="s">
        <v>154</v>
      </c>
      <c r="E59" s="79">
        <v>6376</v>
      </c>
      <c r="F59" s="151"/>
      <c r="G59" s="121">
        <v>51</v>
      </c>
      <c r="H59" s="24" t="s">
        <v>66</v>
      </c>
      <c r="I59" s="76">
        <v>0.24458568860797184</v>
      </c>
      <c r="J59" s="24" t="s">
        <v>153</v>
      </c>
      <c r="K59" s="79">
        <v>2581</v>
      </c>
    </row>
    <row r="60" spans="1:11">
      <c r="A60" s="121">
        <v>52</v>
      </c>
      <c r="B60" s="24" t="s">
        <v>81</v>
      </c>
      <c r="C60" s="76">
        <v>5.5843483327986665E-3</v>
      </c>
      <c r="D60" s="149" t="s">
        <v>155</v>
      </c>
      <c r="E60" s="79">
        <v>5676</v>
      </c>
      <c r="F60" s="151"/>
      <c r="G60" s="121">
        <v>52</v>
      </c>
      <c r="H60" s="24" t="s">
        <v>19</v>
      </c>
      <c r="I60" s="76">
        <v>0.23727304164514368</v>
      </c>
      <c r="J60" s="24" t="s">
        <v>155</v>
      </c>
      <c r="K60" s="79">
        <v>7586</v>
      </c>
    </row>
    <row r="61" spans="1:11">
      <c r="A61" s="121">
        <v>53</v>
      </c>
      <c r="B61" s="24" t="s">
        <v>136</v>
      </c>
      <c r="C61" s="76">
        <v>5.4912006866672429E-3</v>
      </c>
      <c r="D61" s="149" t="s">
        <v>153</v>
      </c>
      <c r="E61" s="79">
        <v>3849</v>
      </c>
      <c r="F61" s="151"/>
      <c r="G61" s="121">
        <v>53</v>
      </c>
      <c r="H61" s="24" t="s">
        <v>114</v>
      </c>
      <c r="I61" s="76">
        <v>0.23008131105594057</v>
      </c>
      <c r="J61" s="24" t="s">
        <v>155</v>
      </c>
      <c r="K61" s="79">
        <v>8966</v>
      </c>
    </row>
    <row r="62" spans="1:11">
      <c r="A62" s="121">
        <v>54</v>
      </c>
      <c r="B62" s="24" t="s">
        <v>94</v>
      </c>
      <c r="C62" s="76">
        <v>5.4817465922693751E-3</v>
      </c>
      <c r="D62" s="149" t="s">
        <v>152</v>
      </c>
      <c r="E62" s="79">
        <v>8516</v>
      </c>
      <c r="F62" s="151"/>
      <c r="G62" s="121">
        <v>54</v>
      </c>
      <c r="H62" s="24" t="s">
        <v>37</v>
      </c>
      <c r="I62" s="76">
        <v>0.2298918856661408</v>
      </c>
      <c r="J62" s="24" t="s">
        <v>154</v>
      </c>
      <c r="K62" s="79">
        <v>3005</v>
      </c>
    </row>
    <row r="63" spans="1:11">
      <c r="A63" s="121">
        <v>55</v>
      </c>
      <c r="B63" s="24" t="s">
        <v>116</v>
      </c>
      <c r="C63" s="76">
        <v>5.4528355313103582E-3</v>
      </c>
      <c r="D63" s="149" t="s">
        <v>155</v>
      </c>
      <c r="E63" s="79">
        <v>4114</v>
      </c>
      <c r="F63" s="151"/>
      <c r="G63" s="121">
        <v>55</v>
      </c>
      <c r="H63" s="24" t="s">
        <v>92</v>
      </c>
      <c r="I63" s="76">
        <v>0.22587840741143742</v>
      </c>
      <c r="J63" s="24" t="s">
        <v>155</v>
      </c>
      <c r="K63" s="79">
        <v>3884</v>
      </c>
    </row>
    <row r="64" spans="1:11">
      <c r="A64" s="121">
        <v>56</v>
      </c>
      <c r="B64" s="24" t="s">
        <v>17</v>
      </c>
      <c r="C64" s="76">
        <v>5.1503211566068024E-3</v>
      </c>
      <c r="D64" s="149" t="s">
        <v>153</v>
      </c>
      <c r="E64" s="79">
        <v>5944</v>
      </c>
      <c r="F64" s="151"/>
      <c r="G64" s="121">
        <v>56</v>
      </c>
      <c r="H64" s="24" t="s">
        <v>28</v>
      </c>
      <c r="I64" s="76">
        <v>0.22530521959527283</v>
      </c>
      <c r="J64" s="24" t="s">
        <v>153</v>
      </c>
      <c r="K64" s="79">
        <v>7977</v>
      </c>
    </row>
    <row r="65" spans="1:11">
      <c r="A65" s="121">
        <v>57</v>
      </c>
      <c r="B65" s="24" t="s">
        <v>54</v>
      </c>
      <c r="C65" s="76">
        <v>5.0406743348701778E-3</v>
      </c>
      <c r="D65" s="149" t="s">
        <v>153</v>
      </c>
      <c r="E65" s="79">
        <v>6587</v>
      </c>
      <c r="F65" s="151"/>
      <c r="G65" s="121">
        <v>57</v>
      </c>
      <c r="H65" s="24" t="s">
        <v>106</v>
      </c>
      <c r="I65" s="76">
        <v>0.22432168904649122</v>
      </c>
      <c r="J65" s="24" t="s">
        <v>164</v>
      </c>
      <c r="K65" s="79">
        <v>31954</v>
      </c>
    </row>
    <row r="66" spans="1:11">
      <c r="A66" s="121">
        <v>58</v>
      </c>
      <c r="B66" s="24" t="s">
        <v>113</v>
      </c>
      <c r="C66" s="76">
        <v>4.9836499891098944E-3</v>
      </c>
      <c r="D66" s="149" t="s">
        <v>153</v>
      </c>
      <c r="E66" s="79">
        <v>4256</v>
      </c>
      <c r="F66" s="151"/>
      <c r="G66" s="121">
        <v>58</v>
      </c>
      <c r="H66" s="24" t="s">
        <v>115</v>
      </c>
      <c r="I66" s="76">
        <v>0.22217248018420313</v>
      </c>
      <c r="J66" s="24" t="s">
        <v>154</v>
      </c>
      <c r="K66" s="79">
        <v>12361</v>
      </c>
    </row>
    <row r="67" spans="1:11">
      <c r="A67" s="121">
        <v>59</v>
      </c>
      <c r="B67" s="24" t="s">
        <v>32</v>
      </c>
      <c r="C67" s="76">
        <v>4.9587090844638096E-3</v>
      </c>
      <c r="D67" s="149" t="s">
        <v>151</v>
      </c>
      <c r="E67" s="79">
        <v>2944</v>
      </c>
      <c r="F67" s="151"/>
      <c r="G67" s="121">
        <v>59</v>
      </c>
      <c r="H67" s="24" t="s">
        <v>27</v>
      </c>
      <c r="I67" s="76">
        <v>0.22077692182189099</v>
      </c>
      <c r="J67" s="24" t="s">
        <v>154</v>
      </c>
      <c r="K67" s="79">
        <v>6376</v>
      </c>
    </row>
    <row r="68" spans="1:11">
      <c r="A68" s="121">
        <v>60</v>
      </c>
      <c r="B68" s="24" t="s">
        <v>36</v>
      </c>
      <c r="C68" s="76">
        <v>4.9179335391878682E-3</v>
      </c>
      <c r="D68" s="149" t="s">
        <v>154</v>
      </c>
      <c r="E68" s="79">
        <v>4354</v>
      </c>
      <c r="F68" s="151"/>
      <c r="G68" s="121">
        <v>60</v>
      </c>
      <c r="H68" s="24" t="s">
        <v>82</v>
      </c>
      <c r="I68" s="76">
        <v>0.22028675766643574</v>
      </c>
      <c r="J68" s="24" t="s">
        <v>163</v>
      </c>
      <c r="K68" s="79">
        <v>10497</v>
      </c>
    </row>
    <row r="69" spans="1:11">
      <c r="A69" s="121">
        <v>61</v>
      </c>
      <c r="B69" s="24" t="s">
        <v>111</v>
      </c>
      <c r="C69" s="76">
        <v>4.7407643398032035E-3</v>
      </c>
      <c r="D69" s="149" t="s">
        <v>153</v>
      </c>
      <c r="E69" s="79">
        <v>3506</v>
      </c>
      <c r="F69" s="151"/>
      <c r="G69" s="121">
        <v>61</v>
      </c>
      <c r="H69" s="24" t="s">
        <v>73</v>
      </c>
      <c r="I69" s="76">
        <v>0.21293481415689774</v>
      </c>
      <c r="J69" s="24" t="s">
        <v>153</v>
      </c>
      <c r="K69" s="79">
        <v>2014</v>
      </c>
    </row>
    <row r="70" spans="1:11">
      <c r="A70" s="121">
        <v>62</v>
      </c>
      <c r="B70" s="24" t="s">
        <v>74</v>
      </c>
      <c r="C70" s="76">
        <v>4.6444591915902993E-3</v>
      </c>
      <c r="D70" s="149" t="s">
        <v>155</v>
      </c>
      <c r="E70" s="79">
        <v>3894</v>
      </c>
      <c r="F70" s="151"/>
      <c r="G70" s="121">
        <v>62</v>
      </c>
      <c r="H70" s="24" t="s">
        <v>6</v>
      </c>
      <c r="I70" s="76">
        <v>0.21044286451877398</v>
      </c>
      <c r="J70" s="24" t="s">
        <v>160</v>
      </c>
      <c r="K70" s="79">
        <v>31216</v>
      </c>
    </row>
    <row r="71" spans="1:11">
      <c r="A71" s="121">
        <v>63</v>
      </c>
      <c r="B71" s="24" t="s">
        <v>71</v>
      </c>
      <c r="C71" s="76">
        <v>4.6441715911761366E-3</v>
      </c>
      <c r="D71" s="149" t="s">
        <v>153</v>
      </c>
      <c r="E71" s="79">
        <v>3458</v>
      </c>
      <c r="F71" s="151"/>
      <c r="G71" s="121">
        <v>63</v>
      </c>
      <c r="H71" s="24" t="s">
        <v>97</v>
      </c>
      <c r="I71" s="76">
        <v>0.20982158638521159</v>
      </c>
      <c r="J71" s="24" t="s">
        <v>164</v>
      </c>
      <c r="K71" s="79">
        <v>26296</v>
      </c>
    </row>
    <row r="72" spans="1:11">
      <c r="A72" s="121">
        <v>64</v>
      </c>
      <c r="B72" s="24" t="s">
        <v>55</v>
      </c>
      <c r="C72" s="76">
        <v>4.5115601148580271E-3</v>
      </c>
      <c r="D72" s="149" t="s">
        <v>155</v>
      </c>
      <c r="E72" s="79">
        <v>5648</v>
      </c>
      <c r="F72" s="151"/>
      <c r="G72" s="121">
        <v>64</v>
      </c>
      <c r="H72" s="24" t="s">
        <v>13</v>
      </c>
      <c r="I72" s="76">
        <v>0.20968146775266613</v>
      </c>
      <c r="J72" s="24" t="s">
        <v>155</v>
      </c>
      <c r="K72" s="79">
        <v>2941</v>
      </c>
    </row>
    <row r="73" spans="1:11">
      <c r="A73" s="121">
        <v>65</v>
      </c>
      <c r="B73" s="24" t="s">
        <v>91</v>
      </c>
      <c r="C73" s="76">
        <v>4.4796440567743895E-3</v>
      </c>
      <c r="D73" s="149" t="s">
        <v>151</v>
      </c>
      <c r="E73" s="79">
        <v>2395</v>
      </c>
      <c r="F73" s="151"/>
      <c r="G73" s="121">
        <v>65</v>
      </c>
      <c r="H73" s="24" t="s">
        <v>2</v>
      </c>
      <c r="I73" s="76">
        <v>0.20954474727959191</v>
      </c>
      <c r="J73" s="24" t="s">
        <v>158</v>
      </c>
      <c r="K73" s="79">
        <v>24146</v>
      </c>
    </row>
    <row r="74" spans="1:11">
      <c r="A74" s="121">
        <v>66</v>
      </c>
      <c r="B74" s="24" t="s">
        <v>95</v>
      </c>
      <c r="C74" s="76">
        <v>4.2476648975435412E-3</v>
      </c>
      <c r="D74" s="149" t="s">
        <v>155</v>
      </c>
      <c r="E74" s="79">
        <v>3987</v>
      </c>
      <c r="F74" s="151"/>
      <c r="G74" s="121">
        <v>66</v>
      </c>
      <c r="H74" s="24" t="s">
        <v>17</v>
      </c>
      <c r="I74" s="76">
        <v>0.2006802485599454</v>
      </c>
      <c r="J74" s="24" t="s">
        <v>153</v>
      </c>
      <c r="K74" s="79">
        <v>5944</v>
      </c>
    </row>
    <row r="75" spans="1:11">
      <c r="A75" s="121">
        <v>67</v>
      </c>
      <c r="B75" s="24" t="s">
        <v>105</v>
      </c>
      <c r="C75" s="76">
        <v>4.011169677485881E-3</v>
      </c>
      <c r="D75" s="149" t="s">
        <v>153</v>
      </c>
      <c r="E75" s="79">
        <v>3610</v>
      </c>
      <c r="F75" s="151"/>
      <c r="G75" s="121">
        <v>67</v>
      </c>
      <c r="H75" s="24" t="s">
        <v>64</v>
      </c>
      <c r="I75" s="76">
        <v>0.19847046139457783</v>
      </c>
      <c r="J75" s="24" t="s">
        <v>165</v>
      </c>
      <c r="K75" s="79">
        <v>18094</v>
      </c>
    </row>
    <row r="76" spans="1:11">
      <c r="A76" s="121">
        <v>68</v>
      </c>
      <c r="B76" s="24" t="s">
        <v>62</v>
      </c>
      <c r="C76" s="76">
        <v>3.9345093077383184E-3</v>
      </c>
      <c r="D76" s="149" t="s">
        <v>152</v>
      </c>
      <c r="E76" s="79">
        <v>10689</v>
      </c>
      <c r="F76" s="151"/>
      <c r="G76" s="121">
        <v>68</v>
      </c>
      <c r="H76" s="24" t="s">
        <v>63</v>
      </c>
      <c r="I76" s="76">
        <v>0.19524354229030508</v>
      </c>
      <c r="J76" s="24" t="s">
        <v>153</v>
      </c>
      <c r="K76" s="79">
        <v>3664</v>
      </c>
    </row>
    <row r="77" spans="1:11">
      <c r="A77" s="121">
        <v>69</v>
      </c>
      <c r="B77" s="24" t="s">
        <v>85</v>
      </c>
      <c r="C77" s="76">
        <v>3.7184164445757503E-3</v>
      </c>
      <c r="D77" s="149" t="s">
        <v>153</v>
      </c>
      <c r="E77" s="79">
        <v>3457</v>
      </c>
      <c r="F77" s="151"/>
      <c r="G77" s="121">
        <v>69</v>
      </c>
      <c r="H77" s="24" t="s">
        <v>55</v>
      </c>
      <c r="I77" s="76">
        <v>0.19485460396893065</v>
      </c>
      <c r="J77" s="24" t="s">
        <v>155</v>
      </c>
      <c r="K77" s="79">
        <v>5648</v>
      </c>
    </row>
    <row r="78" spans="1:11">
      <c r="A78" s="121">
        <v>70</v>
      </c>
      <c r="B78" s="24" t="s">
        <v>43</v>
      </c>
      <c r="C78" s="76">
        <v>3.7099252683658176E-3</v>
      </c>
      <c r="D78" s="149" t="s">
        <v>155</v>
      </c>
      <c r="E78" s="79">
        <v>9272</v>
      </c>
      <c r="F78" s="151"/>
      <c r="G78" s="121">
        <v>70</v>
      </c>
      <c r="H78" s="24" t="s">
        <v>88</v>
      </c>
      <c r="I78" s="76">
        <v>0.19474301295607882</v>
      </c>
      <c r="J78" s="24" t="s">
        <v>154</v>
      </c>
      <c r="K78" s="79">
        <v>4115</v>
      </c>
    </row>
    <row r="79" spans="1:11">
      <c r="A79" s="121">
        <v>71</v>
      </c>
      <c r="B79" s="24" t="s">
        <v>112</v>
      </c>
      <c r="C79" s="76">
        <v>3.6624318072645701E-3</v>
      </c>
      <c r="D79" s="149" t="s">
        <v>151</v>
      </c>
      <c r="E79" s="79">
        <v>2124</v>
      </c>
      <c r="F79" s="151"/>
      <c r="G79" s="121">
        <v>71</v>
      </c>
      <c r="H79" s="24" t="s">
        <v>5</v>
      </c>
      <c r="I79" s="76">
        <v>0.18838571613996583</v>
      </c>
      <c r="J79" s="24" t="s">
        <v>156</v>
      </c>
      <c r="K79" s="79">
        <v>78144</v>
      </c>
    </row>
    <row r="80" spans="1:11">
      <c r="A80" s="121">
        <v>72</v>
      </c>
      <c r="B80" s="24" t="s">
        <v>109</v>
      </c>
      <c r="C80" s="76">
        <v>3.5849293427537431E-3</v>
      </c>
      <c r="D80" s="149" t="s">
        <v>154</v>
      </c>
      <c r="E80" s="79">
        <v>2656</v>
      </c>
      <c r="F80" s="151"/>
      <c r="G80" s="121">
        <v>72</v>
      </c>
      <c r="H80" s="24" t="s">
        <v>54</v>
      </c>
      <c r="I80" s="76">
        <v>0.18697487838769489</v>
      </c>
      <c r="J80" s="24" t="s">
        <v>153</v>
      </c>
      <c r="K80" s="79">
        <v>6587</v>
      </c>
    </row>
    <row r="81" spans="1:11">
      <c r="A81" s="121">
        <v>73</v>
      </c>
      <c r="B81" s="24" t="s">
        <v>39</v>
      </c>
      <c r="C81" s="76">
        <v>3.5038557029380326E-3</v>
      </c>
      <c r="D81" s="149" t="s">
        <v>153</v>
      </c>
      <c r="E81" s="79">
        <v>3243</v>
      </c>
      <c r="F81" s="151"/>
      <c r="G81" s="121">
        <v>73</v>
      </c>
      <c r="H81" s="24" t="s">
        <v>79</v>
      </c>
      <c r="I81" s="76">
        <v>0.18642602823965193</v>
      </c>
      <c r="J81" s="24" t="s">
        <v>153</v>
      </c>
      <c r="K81" s="79">
        <v>4138</v>
      </c>
    </row>
    <row r="82" spans="1:11">
      <c r="A82" s="121">
        <v>74</v>
      </c>
      <c r="B82" s="24" t="s">
        <v>92</v>
      </c>
      <c r="C82" s="76">
        <v>3.4540965691821184E-3</v>
      </c>
      <c r="D82" s="149" t="s">
        <v>155</v>
      </c>
      <c r="E82" s="79">
        <v>3884</v>
      </c>
      <c r="F82" s="151"/>
      <c r="G82" s="121">
        <v>74</v>
      </c>
      <c r="H82" s="24" t="s">
        <v>108</v>
      </c>
      <c r="I82" s="76">
        <v>0.18092617649612927</v>
      </c>
      <c r="J82" s="24" t="s">
        <v>165</v>
      </c>
      <c r="K82" s="79">
        <v>31290</v>
      </c>
    </row>
    <row r="83" spans="1:11">
      <c r="A83" s="121">
        <v>75</v>
      </c>
      <c r="B83" s="24" t="s">
        <v>79</v>
      </c>
      <c r="C83" s="76">
        <v>3.2744751875623188E-3</v>
      </c>
      <c r="D83" s="149" t="s">
        <v>153</v>
      </c>
      <c r="E83" s="79">
        <v>4138</v>
      </c>
      <c r="F83" s="151"/>
      <c r="G83" s="121">
        <v>75</v>
      </c>
      <c r="H83" s="24" t="s">
        <v>72</v>
      </c>
      <c r="I83" s="76">
        <v>0.17785949668658207</v>
      </c>
      <c r="J83" s="24" t="s">
        <v>154</v>
      </c>
      <c r="K83" s="79">
        <v>1712</v>
      </c>
    </row>
    <row r="84" spans="1:11">
      <c r="A84" s="121">
        <v>76</v>
      </c>
      <c r="B84" s="24" t="s">
        <v>88</v>
      </c>
      <c r="C84" s="76">
        <v>3.1304663254165502E-3</v>
      </c>
      <c r="D84" s="149" t="s">
        <v>154</v>
      </c>
      <c r="E84" s="79">
        <v>4115</v>
      </c>
      <c r="F84" s="151"/>
      <c r="G84" s="121">
        <v>76</v>
      </c>
      <c r="H84" s="24" t="s">
        <v>103</v>
      </c>
      <c r="I84" s="76">
        <v>0.1742839500130175</v>
      </c>
      <c r="J84" s="24" t="s">
        <v>162</v>
      </c>
      <c r="K84" s="79">
        <v>13275</v>
      </c>
    </row>
    <row r="85" spans="1:11">
      <c r="A85" s="121">
        <v>77</v>
      </c>
      <c r="B85" s="24" t="s">
        <v>48</v>
      </c>
      <c r="C85" s="76">
        <v>2.9893991394640638E-3</v>
      </c>
      <c r="D85" s="149" t="s">
        <v>153</v>
      </c>
      <c r="E85" s="79">
        <v>2429</v>
      </c>
      <c r="F85" s="151"/>
      <c r="G85" s="121">
        <v>77</v>
      </c>
      <c r="H85" s="24" t="s">
        <v>84</v>
      </c>
      <c r="I85" s="76">
        <v>0.16689424503352049</v>
      </c>
      <c r="J85" s="24" t="s">
        <v>153</v>
      </c>
      <c r="K85" s="79">
        <v>8736</v>
      </c>
    </row>
    <row r="86" spans="1:11">
      <c r="A86" s="121">
        <v>78</v>
      </c>
      <c r="B86" s="24" t="s">
        <v>31</v>
      </c>
      <c r="C86" s="76">
        <v>2.8352386809116785E-3</v>
      </c>
      <c r="D86" s="149" t="s">
        <v>153</v>
      </c>
      <c r="E86" s="79">
        <v>2788</v>
      </c>
      <c r="F86" s="151"/>
      <c r="G86" s="121">
        <v>78</v>
      </c>
      <c r="H86" s="24" t="s">
        <v>26</v>
      </c>
      <c r="I86" s="76">
        <v>0.16451641375354994</v>
      </c>
      <c r="J86" s="24" t="s">
        <v>153</v>
      </c>
      <c r="K86" s="79">
        <v>3336</v>
      </c>
    </row>
    <row r="87" spans="1:11">
      <c r="A87" s="121">
        <v>79</v>
      </c>
      <c r="B87" s="24" t="s">
        <v>37</v>
      </c>
      <c r="C87" s="76">
        <v>2.8224527047232919E-3</v>
      </c>
      <c r="D87" s="149" t="s">
        <v>154</v>
      </c>
      <c r="E87" s="79">
        <v>3005</v>
      </c>
      <c r="F87" s="151"/>
      <c r="G87" s="121">
        <v>79</v>
      </c>
      <c r="H87" s="24" t="s">
        <v>94</v>
      </c>
      <c r="I87" s="76">
        <v>0.15935566283352265</v>
      </c>
      <c r="J87" s="24" t="s">
        <v>152</v>
      </c>
      <c r="K87" s="79">
        <v>8516</v>
      </c>
    </row>
    <row r="88" spans="1:11">
      <c r="A88" s="121">
        <v>80</v>
      </c>
      <c r="B88" s="24" t="s">
        <v>63</v>
      </c>
      <c r="C88" s="76">
        <v>2.7964493387480026E-3</v>
      </c>
      <c r="D88" s="149" t="s">
        <v>153</v>
      </c>
      <c r="E88" s="79">
        <v>3664</v>
      </c>
      <c r="F88" s="151"/>
      <c r="G88" s="121">
        <v>80</v>
      </c>
      <c r="H88" s="24" t="s">
        <v>41</v>
      </c>
      <c r="I88" s="76">
        <v>0.1528852324465052</v>
      </c>
      <c r="J88" s="24" t="s">
        <v>154</v>
      </c>
      <c r="K88" s="79">
        <v>9528</v>
      </c>
    </row>
    <row r="89" spans="1:11">
      <c r="A89" s="121">
        <v>81</v>
      </c>
      <c r="B89" s="24" t="s">
        <v>66</v>
      </c>
      <c r="C89" s="76">
        <v>2.5482107356228738E-3</v>
      </c>
      <c r="D89" s="149" t="s">
        <v>153</v>
      </c>
      <c r="E89" s="79">
        <v>2581</v>
      </c>
      <c r="F89" s="151"/>
      <c r="G89" s="121">
        <v>81</v>
      </c>
      <c r="H89" s="24" t="s">
        <v>51</v>
      </c>
      <c r="I89" s="76">
        <v>0.14806571062692236</v>
      </c>
      <c r="J89" s="24" t="s">
        <v>155</v>
      </c>
      <c r="K89" s="79">
        <v>24775</v>
      </c>
    </row>
    <row r="90" spans="1:11">
      <c r="A90" s="121">
        <v>82</v>
      </c>
      <c r="B90" s="28" t="s">
        <v>78</v>
      </c>
      <c r="C90" s="76">
        <v>2.4398854859766384E-3</v>
      </c>
      <c r="D90" s="149" t="s">
        <v>155</v>
      </c>
      <c r="E90" s="79">
        <v>10698</v>
      </c>
      <c r="F90" s="151"/>
      <c r="G90" s="121">
        <v>82</v>
      </c>
      <c r="H90" s="24" t="s">
        <v>80</v>
      </c>
      <c r="I90" s="76">
        <v>0.14717107178994188</v>
      </c>
      <c r="J90" s="24" t="s">
        <v>154</v>
      </c>
      <c r="K90" s="79">
        <v>2928</v>
      </c>
    </row>
    <row r="91" spans="1:11">
      <c r="A91" s="121">
        <v>83</v>
      </c>
      <c r="B91" s="24" t="s">
        <v>90</v>
      </c>
      <c r="C91" s="76">
        <v>2.4366284274382243E-3</v>
      </c>
      <c r="D91" s="149" t="s">
        <v>154</v>
      </c>
      <c r="E91" s="79">
        <v>1832</v>
      </c>
      <c r="F91" s="151"/>
      <c r="G91" s="121">
        <v>83</v>
      </c>
      <c r="H91" s="24" t="s">
        <v>101</v>
      </c>
      <c r="I91" s="76">
        <v>0.14518242787334051</v>
      </c>
      <c r="J91" s="24" t="s">
        <v>155</v>
      </c>
      <c r="K91" s="79">
        <v>3753</v>
      </c>
    </row>
    <row r="92" spans="1:11">
      <c r="A92" s="121">
        <v>84</v>
      </c>
      <c r="B92" s="24" t="s">
        <v>13</v>
      </c>
      <c r="C92" s="76">
        <v>2.4006555556200333E-3</v>
      </c>
      <c r="D92" s="149" t="s">
        <v>155</v>
      </c>
      <c r="E92" s="79">
        <v>2941</v>
      </c>
      <c r="F92" s="151"/>
      <c r="G92" s="121">
        <v>84</v>
      </c>
      <c r="H92" s="24" t="s">
        <v>25</v>
      </c>
      <c r="I92" s="76">
        <v>0.13728500782973296</v>
      </c>
      <c r="J92" s="24" t="s">
        <v>161</v>
      </c>
      <c r="K92" s="79">
        <v>25613</v>
      </c>
    </row>
    <row r="93" spans="1:11">
      <c r="A93" s="121">
        <v>85</v>
      </c>
      <c r="B93" s="24" t="s">
        <v>26</v>
      </c>
      <c r="C93" s="76">
        <v>2.3058854544236182E-3</v>
      </c>
      <c r="D93" s="149" t="s">
        <v>153</v>
      </c>
      <c r="E93" s="79">
        <v>3336</v>
      </c>
      <c r="F93" s="151"/>
      <c r="G93" s="121">
        <v>85</v>
      </c>
      <c r="H93" s="24" t="s">
        <v>107</v>
      </c>
      <c r="I93" s="76">
        <v>0.13688741375073318</v>
      </c>
      <c r="J93" s="24" t="s">
        <v>155</v>
      </c>
      <c r="K93" s="79">
        <v>3698</v>
      </c>
    </row>
    <row r="94" spans="1:11">
      <c r="A94" s="121">
        <v>86</v>
      </c>
      <c r="B94" s="24" t="s">
        <v>101</v>
      </c>
      <c r="C94" s="76">
        <v>2.1838059990218293E-3</v>
      </c>
      <c r="D94" s="149" t="s">
        <v>155</v>
      </c>
      <c r="E94" s="79">
        <v>3753</v>
      </c>
      <c r="F94" s="151"/>
      <c r="G94" s="121">
        <v>86</v>
      </c>
      <c r="H94" s="24" t="s">
        <v>49</v>
      </c>
      <c r="I94" s="76">
        <v>0.12620866496824903</v>
      </c>
      <c r="J94" s="24" t="s">
        <v>152</v>
      </c>
      <c r="K94" s="79">
        <v>2553</v>
      </c>
    </row>
    <row r="95" spans="1:11">
      <c r="A95" s="121">
        <v>87</v>
      </c>
      <c r="B95" s="24" t="s">
        <v>107</v>
      </c>
      <c r="C95" s="76">
        <v>2.0702166685172985E-3</v>
      </c>
      <c r="D95" s="149" t="s">
        <v>155</v>
      </c>
      <c r="E95" s="79">
        <v>3698</v>
      </c>
      <c r="F95" s="151"/>
      <c r="G95" s="121">
        <v>87</v>
      </c>
      <c r="H95" s="24" t="s">
        <v>75</v>
      </c>
      <c r="I95" s="76">
        <v>0.10675468089678805</v>
      </c>
      <c r="J95" s="24" t="s">
        <v>154</v>
      </c>
      <c r="K95" s="79">
        <v>3521</v>
      </c>
    </row>
    <row r="96" spans="1:11">
      <c r="A96" s="121">
        <v>88</v>
      </c>
      <c r="B96" s="24" t="s">
        <v>80</v>
      </c>
      <c r="C96" s="76">
        <v>1.9274691457943339E-3</v>
      </c>
      <c r="D96" s="149" t="s">
        <v>154</v>
      </c>
      <c r="E96" s="79">
        <v>2928</v>
      </c>
      <c r="F96" s="151"/>
      <c r="G96" s="121">
        <v>88</v>
      </c>
      <c r="H96" s="24" t="s">
        <v>69</v>
      </c>
      <c r="I96" s="76">
        <v>9.723207216410383E-2</v>
      </c>
      <c r="J96" s="24" t="s">
        <v>152</v>
      </c>
      <c r="K96" s="79">
        <v>3706</v>
      </c>
    </row>
    <row r="97" spans="1:11">
      <c r="A97" s="121">
        <v>89</v>
      </c>
      <c r="B97" s="24" t="s">
        <v>57</v>
      </c>
      <c r="C97" s="76">
        <v>1.8943145338220658E-3</v>
      </c>
      <c r="D97" s="149" t="s">
        <v>152</v>
      </c>
      <c r="E97" s="79">
        <v>5445</v>
      </c>
      <c r="F97" s="151"/>
      <c r="G97" s="121">
        <v>89</v>
      </c>
      <c r="H97" s="24" t="s">
        <v>43</v>
      </c>
      <c r="I97" s="76">
        <v>9.3031546581912886E-2</v>
      </c>
      <c r="J97" s="24" t="s">
        <v>155</v>
      </c>
      <c r="K97" s="79">
        <v>9272</v>
      </c>
    </row>
    <row r="98" spans="1:11">
      <c r="A98" s="121">
        <v>90</v>
      </c>
      <c r="B98" s="24" t="s">
        <v>73</v>
      </c>
      <c r="C98" s="76">
        <v>1.826845995385069E-3</v>
      </c>
      <c r="D98" s="149" t="s">
        <v>153</v>
      </c>
      <c r="E98" s="79">
        <v>2014</v>
      </c>
      <c r="F98" s="151"/>
      <c r="G98" s="121">
        <v>90</v>
      </c>
      <c r="H98" s="24" t="s">
        <v>35</v>
      </c>
      <c r="I98" s="76">
        <v>9.0100776612905151E-2</v>
      </c>
      <c r="J98" s="24" t="s">
        <v>161</v>
      </c>
      <c r="K98" s="79">
        <v>22173</v>
      </c>
    </row>
    <row r="99" spans="1:11">
      <c r="A99" s="121">
        <v>91</v>
      </c>
      <c r="B99" s="24" t="s">
        <v>23</v>
      </c>
      <c r="C99" s="76">
        <v>1.7453098307288503E-3</v>
      </c>
      <c r="D99" s="149" t="s">
        <v>151</v>
      </c>
      <c r="E99" s="79">
        <v>1176</v>
      </c>
      <c r="F99" s="151"/>
      <c r="G99" s="121">
        <v>91</v>
      </c>
      <c r="H99" s="24" t="s">
        <v>62</v>
      </c>
      <c r="I99" s="76">
        <v>8.7624284761109755E-2</v>
      </c>
      <c r="J99" s="24" t="s">
        <v>152</v>
      </c>
      <c r="K99" s="79">
        <v>10689</v>
      </c>
    </row>
    <row r="100" spans="1:11">
      <c r="A100" s="121">
        <v>92</v>
      </c>
      <c r="B100" s="24" t="s">
        <v>60</v>
      </c>
      <c r="C100" s="76">
        <v>1.7328658456570477E-3</v>
      </c>
      <c r="D100" s="149" t="s">
        <v>152</v>
      </c>
      <c r="E100" s="79">
        <v>5927</v>
      </c>
      <c r="F100" s="151"/>
      <c r="G100" s="121">
        <v>92</v>
      </c>
      <c r="H100" s="24" t="s">
        <v>57</v>
      </c>
      <c r="I100" s="76">
        <v>8.1156913693360672E-2</v>
      </c>
      <c r="J100" s="24" t="s">
        <v>152</v>
      </c>
      <c r="K100" s="79">
        <v>5445</v>
      </c>
    </row>
    <row r="101" spans="1:11">
      <c r="A101" s="121">
        <v>93</v>
      </c>
      <c r="B101" s="24" t="s">
        <v>11</v>
      </c>
      <c r="C101" s="76">
        <v>1.6708249783064647E-3</v>
      </c>
      <c r="D101" s="149" t="s">
        <v>161</v>
      </c>
      <c r="E101" s="79">
        <v>9002</v>
      </c>
      <c r="F101" s="151"/>
      <c r="G101" s="121">
        <v>93</v>
      </c>
      <c r="H101" s="24" t="s">
        <v>30</v>
      </c>
      <c r="I101" s="76">
        <v>7.5698047559152909E-2</v>
      </c>
      <c r="J101" s="24" t="s">
        <v>162</v>
      </c>
      <c r="K101" s="79">
        <v>18717</v>
      </c>
    </row>
    <row r="102" spans="1:11">
      <c r="A102" s="121">
        <v>94</v>
      </c>
      <c r="B102" s="24" t="s">
        <v>15</v>
      </c>
      <c r="C102" s="76">
        <v>1.6133298808319097E-3</v>
      </c>
      <c r="D102" s="149" t="s">
        <v>154</v>
      </c>
      <c r="E102" s="79">
        <v>1513</v>
      </c>
      <c r="F102" s="151"/>
      <c r="G102" s="121">
        <v>94</v>
      </c>
      <c r="H102" s="24" t="s">
        <v>60</v>
      </c>
      <c r="I102" s="76">
        <v>6.7513526236766513E-2</v>
      </c>
      <c r="J102" s="24" t="s">
        <v>152</v>
      </c>
      <c r="K102" s="79">
        <v>5927</v>
      </c>
    </row>
    <row r="103" spans="1:11">
      <c r="A103" s="121">
        <v>95</v>
      </c>
      <c r="B103" s="24" t="s">
        <v>75</v>
      </c>
      <c r="C103" s="76">
        <v>1.6088946409865534E-3</v>
      </c>
      <c r="D103" s="149" t="s">
        <v>154</v>
      </c>
      <c r="E103" s="79">
        <v>3521</v>
      </c>
      <c r="F103" s="151"/>
      <c r="G103" s="121">
        <v>95</v>
      </c>
      <c r="H103" s="24" t="s">
        <v>76</v>
      </c>
      <c r="I103" s="76">
        <v>5.9517922709441111E-2</v>
      </c>
      <c r="J103" s="24" t="s">
        <v>165</v>
      </c>
      <c r="K103" s="79">
        <v>36344</v>
      </c>
    </row>
    <row r="104" spans="1:11">
      <c r="A104" s="121">
        <v>96</v>
      </c>
      <c r="B104" s="24" t="s">
        <v>69</v>
      </c>
      <c r="C104" s="76">
        <v>1.554696866797038E-3</v>
      </c>
      <c r="D104" s="149" t="s">
        <v>152</v>
      </c>
      <c r="E104" s="79">
        <v>3706</v>
      </c>
      <c r="F104" s="151"/>
      <c r="G104" s="121">
        <v>96</v>
      </c>
      <c r="H104" s="24" t="s">
        <v>3</v>
      </c>
      <c r="I104" s="76">
        <v>5.7830402494809204E-2</v>
      </c>
      <c r="J104" s="24" t="s">
        <v>158</v>
      </c>
      <c r="K104" s="79">
        <v>61623</v>
      </c>
    </row>
    <row r="105" spans="1:11">
      <c r="A105" s="121">
        <v>97</v>
      </c>
      <c r="B105" s="24" t="s">
        <v>49</v>
      </c>
      <c r="C105" s="76">
        <v>1.3825141977957887E-3</v>
      </c>
      <c r="D105" s="149" t="s">
        <v>152</v>
      </c>
      <c r="E105" s="79">
        <v>2553</v>
      </c>
      <c r="F105" s="151"/>
      <c r="G105" s="121">
        <v>97</v>
      </c>
      <c r="H105" s="24" t="s">
        <v>78</v>
      </c>
      <c r="I105" s="76">
        <v>5.0576255415934933E-2</v>
      </c>
      <c r="J105" s="24" t="s">
        <v>155</v>
      </c>
      <c r="K105" s="79">
        <v>10698</v>
      </c>
    </row>
    <row r="106" spans="1:11">
      <c r="A106" s="121">
        <v>98</v>
      </c>
      <c r="B106" s="24" t="s">
        <v>45</v>
      </c>
      <c r="C106" s="76">
        <v>1.3265537296852166E-3</v>
      </c>
      <c r="D106" s="149" t="s">
        <v>152</v>
      </c>
      <c r="E106" s="79">
        <v>8251</v>
      </c>
      <c r="F106" s="151"/>
      <c r="G106" s="121">
        <v>98</v>
      </c>
      <c r="H106" s="24" t="s">
        <v>11</v>
      </c>
      <c r="I106" s="76">
        <v>4.4590753773851584E-2</v>
      </c>
      <c r="J106" s="24" t="s">
        <v>161</v>
      </c>
      <c r="K106" s="79">
        <v>9002</v>
      </c>
    </row>
    <row r="107" spans="1:11">
      <c r="A107" s="121">
        <v>99</v>
      </c>
      <c r="B107" s="24" t="s">
        <v>89</v>
      </c>
      <c r="C107" s="76">
        <v>1.3198430528082881E-3</v>
      </c>
      <c r="D107" s="149" t="s">
        <v>152</v>
      </c>
      <c r="E107" s="79">
        <v>6915</v>
      </c>
      <c r="F107" s="151"/>
      <c r="G107" s="121">
        <v>99</v>
      </c>
      <c r="H107" s="24" t="s">
        <v>89</v>
      </c>
      <c r="I107" s="76">
        <v>4.4120454015025345E-2</v>
      </c>
      <c r="J107" s="24" t="s">
        <v>152</v>
      </c>
      <c r="K107" s="79">
        <v>6915</v>
      </c>
    </row>
    <row r="108" spans="1:11">
      <c r="A108" s="121">
        <v>100</v>
      </c>
      <c r="B108" s="24" t="s">
        <v>72</v>
      </c>
      <c r="C108" s="76">
        <v>1.222681994146504E-3</v>
      </c>
      <c r="D108" s="149" t="s">
        <v>154</v>
      </c>
      <c r="E108" s="79">
        <v>1712</v>
      </c>
      <c r="F108" s="151"/>
      <c r="G108" s="121">
        <v>100</v>
      </c>
      <c r="H108" s="24" t="s">
        <v>45</v>
      </c>
      <c r="I108" s="76">
        <v>3.7564106309450743E-2</v>
      </c>
      <c r="J108" s="24" t="s">
        <v>152</v>
      </c>
      <c r="K108" s="79">
        <v>8251</v>
      </c>
    </row>
    <row r="109" spans="1:11">
      <c r="A109" s="121">
        <v>101</v>
      </c>
      <c r="B109" s="24" t="s">
        <v>8</v>
      </c>
      <c r="C109" s="76">
        <v>1.2195159440092839E-3</v>
      </c>
      <c r="D109" s="149" t="s">
        <v>159</v>
      </c>
      <c r="E109" s="79">
        <v>25093</v>
      </c>
      <c r="F109" s="151"/>
      <c r="G109" s="121">
        <v>101</v>
      </c>
      <c r="H109" s="24" t="s">
        <v>99</v>
      </c>
      <c r="I109" s="76">
        <v>3.5907034879685128E-2</v>
      </c>
      <c r="J109" s="24" t="s">
        <v>152</v>
      </c>
      <c r="K109" s="79">
        <v>2421</v>
      </c>
    </row>
    <row r="110" spans="1:11">
      <c r="A110" s="121">
        <v>102</v>
      </c>
      <c r="B110" s="24" t="s">
        <v>38</v>
      </c>
      <c r="C110" s="76">
        <v>8.9136734840281875E-4</v>
      </c>
      <c r="D110" s="149" t="s">
        <v>152</v>
      </c>
      <c r="E110" s="79">
        <v>7642</v>
      </c>
      <c r="F110" s="151"/>
      <c r="G110" s="121">
        <v>102</v>
      </c>
      <c r="H110" s="24" t="s">
        <v>38</v>
      </c>
      <c r="I110" s="76">
        <v>2.6834130708579759E-2</v>
      </c>
      <c r="J110" s="24" t="s">
        <v>152</v>
      </c>
      <c r="K110" s="79">
        <v>7642</v>
      </c>
    </row>
    <row r="111" spans="1:11">
      <c r="A111" s="121">
        <v>103</v>
      </c>
      <c r="B111" s="24" t="s">
        <v>22</v>
      </c>
      <c r="C111" s="76">
        <v>6.2625774928689584E-4</v>
      </c>
      <c r="D111" s="149" t="s">
        <v>152</v>
      </c>
      <c r="E111" s="79">
        <v>5694</v>
      </c>
      <c r="F111" s="151"/>
      <c r="G111" s="121">
        <v>103</v>
      </c>
      <c r="H111" s="24" t="s">
        <v>22</v>
      </c>
      <c r="I111" s="76">
        <v>2.3941898911068894E-2</v>
      </c>
      <c r="J111" s="24" t="s">
        <v>152</v>
      </c>
      <c r="K111" s="79">
        <v>5694</v>
      </c>
    </row>
    <row r="112" spans="1:11">
      <c r="A112" s="122">
        <v>104</v>
      </c>
      <c r="B112" s="26" t="s">
        <v>99</v>
      </c>
      <c r="C112" s="77">
        <v>4.0222161978690281E-4</v>
      </c>
      <c r="D112" s="53" t="s">
        <v>152</v>
      </c>
      <c r="E112" s="80">
        <v>2421</v>
      </c>
      <c r="F112" s="151"/>
      <c r="G112" s="122">
        <v>104</v>
      </c>
      <c r="H112" s="26" t="s">
        <v>8</v>
      </c>
      <c r="I112" s="77">
        <v>1.1197809818222965E-2</v>
      </c>
      <c r="J112" s="26" t="s">
        <v>159</v>
      </c>
      <c r="K112" s="80">
        <v>25093</v>
      </c>
    </row>
  </sheetData>
  <mergeCells count="6">
    <mergeCell ref="J1:K1"/>
    <mergeCell ref="A3:E3"/>
    <mergeCell ref="A7:A8"/>
    <mergeCell ref="G7:G8"/>
    <mergeCell ref="A5:K5"/>
    <mergeCell ref="G3:K3"/>
  </mergeCells>
  <pageMargins left="0.7" right="0.7" top="0.75" bottom="0.75" header="0.3" footer="0.3"/>
  <pageSetup paperSize="9" scale="67" orientation="portrait" r:id="rId1"/>
  <headerFooter>
    <oddFooter>&amp;L&amp;"Times New Roman,Regular"&amp;11Latvijas Pašvaldību savienība, 2017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zoomScaleNormal="100" workbookViewId="0">
      <selection activeCell="V20" sqref="V20"/>
    </sheetView>
  </sheetViews>
  <sheetFormatPr defaultRowHeight="12.75"/>
  <sheetData>
    <row r="1" spans="1:19" ht="15">
      <c r="Q1" s="387" t="s">
        <v>235</v>
      </c>
      <c r="R1" s="387"/>
    </row>
    <row r="3" spans="1:19" ht="32.1" customHeight="1">
      <c r="A3" s="393" t="s">
        <v>190</v>
      </c>
      <c r="B3" s="401"/>
      <c r="C3" s="401"/>
      <c r="D3" s="401"/>
      <c r="E3" s="401"/>
      <c r="F3" s="402"/>
      <c r="G3" s="402"/>
      <c r="H3" s="402"/>
      <c r="I3" s="402"/>
      <c r="J3" s="402"/>
      <c r="K3" s="402"/>
      <c r="L3" s="402"/>
      <c r="M3" s="402"/>
      <c r="N3" s="402"/>
      <c r="O3" s="402"/>
      <c r="P3" s="402"/>
      <c r="Q3" s="402"/>
      <c r="R3" s="402"/>
      <c r="S3" s="402"/>
    </row>
  </sheetData>
  <mergeCells count="2">
    <mergeCell ref="A3:S3"/>
    <mergeCell ref="Q1:R1"/>
  </mergeCells>
  <pageMargins left="0.7" right="0.7" top="0.75" bottom="0.75" header="0.3" footer="0.3"/>
  <pageSetup paperSize="9" scale="77" orientation="landscape" r:id="rId1"/>
  <headerFooter>
    <oddFooter>&amp;L&amp;"Times New Roman,Regular"&amp;11Latvijas Pašvaldību savienība, 2017</oddFooter>
  </headerFooter>
  <colBreaks count="1" manualBreakCount="1">
    <brk id="1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zoomScaleNormal="100" workbookViewId="0">
      <selection activeCell="H4" sqref="H4"/>
    </sheetView>
  </sheetViews>
  <sheetFormatPr defaultRowHeight="12.75"/>
  <sheetData>
    <row r="1" spans="1:20" ht="15">
      <c r="R1" s="387" t="s">
        <v>236</v>
      </c>
      <c r="S1" s="387"/>
    </row>
    <row r="3" spans="1:20" ht="32.1" customHeight="1">
      <c r="A3" s="403" t="s">
        <v>224</v>
      </c>
      <c r="B3" s="403"/>
      <c r="C3" s="403"/>
      <c r="D3" s="403"/>
      <c r="E3" s="403"/>
      <c r="F3" s="403"/>
      <c r="G3" s="403"/>
      <c r="H3" s="403"/>
      <c r="I3" s="403"/>
      <c r="J3" s="403"/>
      <c r="K3" s="403"/>
      <c r="L3" s="403"/>
      <c r="M3" s="403"/>
      <c r="N3" s="403"/>
      <c r="O3" s="403"/>
      <c r="P3" s="403"/>
      <c r="Q3" s="403"/>
      <c r="R3" s="403"/>
      <c r="S3" s="403"/>
      <c r="T3" s="403"/>
    </row>
  </sheetData>
  <mergeCells count="2">
    <mergeCell ref="A3:T3"/>
    <mergeCell ref="R1:S1"/>
  </mergeCells>
  <pageMargins left="0.7" right="0.7" top="0.75" bottom="0.75" header="0.3" footer="0.3"/>
  <pageSetup paperSize="9" scale="73" orientation="landscape" r:id="rId1"/>
  <headerFooter>
    <oddFooter>&amp;L&amp;"Times New Roman,Regular"&amp;11Latvijas Pašvaldību savienība, 2017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workbookViewId="0">
      <selection activeCell="E1" sqref="E1"/>
    </sheetView>
  </sheetViews>
  <sheetFormatPr defaultRowHeight="12.75"/>
  <cols>
    <col min="1" max="1" width="7.85546875" customWidth="1"/>
    <col min="2" max="2" width="22.140625" customWidth="1"/>
    <col min="3" max="5" width="14.7109375" customWidth="1"/>
  </cols>
  <sheetData>
    <row r="1" spans="1:12" ht="15">
      <c r="E1" s="292" t="s">
        <v>237</v>
      </c>
    </row>
    <row r="3" spans="1:12" ht="54" customHeight="1">
      <c r="A3" s="393" t="s">
        <v>271</v>
      </c>
      <c r="B3" s="371"/>
      <c r="C3" s="371"/>
      <c r="D3" s="371"/>
      <c r="E3" s="371"/>
      <c r="F3" s="276"/>
      <c r="G3" s="276"/>
      <c r="H3" s="276"/>
      <c r="I3" s="276"/>
      <c r="J3" s="337"/>
      <c r="K3" s="276"/>
      <c r="L3" s="276"/>
    </row>
    <row r="5" spans="1:12" ht="51.75">
      <c r="A5" s="279"/>
      <c r="B5" s="279" t="s">
        <v>0</v>
      </c>
      <c r="C5" s="336" t="s">
        <v>132</v>
      </c>
      <c r="D5" s="280" t="s">
        <v>145</v>
      </c>
      <c r="E5" s="280" t="s">
        <v>270</v>
      </c>
    </row>
    <row r="6" spans="1:12">
      <c r="A6" s="320">
        <v>1</v>
      </c>
      <c r="B6" s="22" t="s">
        <v>7</v>
      </c>
      <c r="C6" s="185">
        <v>304.04400000000004</v>
      </c>
      <c r="D6" s="185">
        <v>537988591.33668971</v>
      </c>
      <c r="E6" s="338">
        <f t="shared" ref="E6:E37" si="0">D6/C6</f>
        <v>1769443.2099850338</v>
      </c>
    </row>
    <row r="7" spans="1:12">
      <c r="A7" s="121">
        <v>2</v>
      </c>
      <c r="B7" s="24" t="s">
        <v>6</v>
      </c>
      <c r="C7" s="180">
        <v>17.5</v>
      </c>
      <c r="D7" s="180">
        <v>19312340.369424507</v>
      </c>
      <c r="E7" s="339">
        <f t="shared" si="0"/>
        <v>1103562.3068242576</v>
      </c>
    </row>
    <row r="8" spans="1:12">
      <c r="A8" s="121">
        <v>3</v>
      </c>
      <c r="B8" s="24" t="s">
        <v>8</v>
      </c>
      <c r="C8" s="180">
        <v>19.367999999999999</v>
      </c>
      <c r="D8" s="180">
        <v>17742408.619444247</v>
      </c>
      <c r="E8" s="339">
        <f t="shared" si="0"/>
        <v>916068.18563838536</v>
      </c>
    </row>
    <row r="9" spans="1:12">
      <c r="A9" s="121">
        <v>4</v>
      </c>
      <c r="B9" s="24" t="s">
        <v>1</v>
      </c>
      <c r="C9" s="180">
        <v>72.298000000000002</v>
      </c>
      <c r="D9" s="180">
        <v>57404190.337820202</v>
      </c>
      <c r="E9" s="339">
        <f t="shared" si="0"/>
        <v>793994.16771999502</v>
      </c>
    </row>
    <row r="10" spans="1:12">
      <c r="A10" s="121">
        <v>5</v>
      </c>
      <c r="B10" s="24" t="s">
        <v>5</v>
      </c>
      <c r="C10" s="180">
        <v>68.066999999999993</v>
      </c>
      <c r="D10" s="180">
        <v>50600498.425667085</v>
      </c>
      <c r="E10" s="339">
        <f t="shared" si="0"/>
        <v>743392.51657436183</v>
      </c>
    </row>
    <row r="11" spans="1:12">
      <c r="A11" s="121">
        <v>6</v>
      </c>
      <c r="B11" s="24" t="s">
        <v>3</v>
      </c>
      <c r="C11" s="180">
        <v>60.533999999999999</v>
      </c>
      <c r="D11" s="180">
        <v>42982033.750935279</v>
      </c>
      <c r="E11" s="339">
        <f t="shared" si="0"/>
        <v>710047.80372906593</v>
      </c>
    </row>
    <row r="12" spans="1:12">
      <c r="A12" s="121">
        <v>7</v>
      </c>
      <c r="B12" s="24" t="s">
        <v>2</v>
      </c>
      <c r="C12" s="180">
        <v>25.488000000000003</v>
      </c>
      <c r="D12" s="180">
        <v>15221943.877402082</v>
      </c>
      <c r="E12" s="339">
        <f t="shared" si="0"/>
        <v>597220.02029983047</v>
      </c>
    </row>
    <row r="13" spans="1:12">
      <c r="A13" s="121">
        <v>8</v>
      </c>
      <c r="B13" s="24" t="s">
        <v>9</v>
      </c>
      <c r="C13" s="180">
        <v>57.865000000000002</v>
      </c>
      <c r="D13" s="180">
        <v>29123436.264106099</v>
      </c>
      <c r="E13" s="339">
        <f t="shared" si="0"/>
        <v>503299.68485450785</v>
      </c>
    </row>
    <row r="14" spans="1:12">
      <c r="A14" s="121">
        <v>9</v>
      </c>
      <c r="B14" s="24" t="s">
        <v>4</v>
      </c>
      <c r="C14" s="180">
        <v>101.39700000000001</v>
      </c>
      <c r="D14" s="180">
        <v>46475017.110388011</v>
      </c>
      <c r="E14" s="339">
        <f t="shared" si="0"/>
        <v>458347.06263881584</v>
      </c>
    </row>
    <row r="15" spans="1:12">
      <c r="A15" s="121">
        <v>10</v>
      </c>
      <c r="B15" s="24" t="s">
        <v>70</v>
      </c>
      <c r="C15" s="180">
        <v>104.03100000000001</v>
      </c>
      <c r="D15" s="180">
        <v>18379679.661954403</v>
      </c>
      <c r="E15" s="339">
        <f t="shared" si="0"/>
        <v>176675.02630902713</v>
      </c>
    </row>
    <row r="16" spans="1:12">
      <c r="A16" s="121">
        <v>11</v>
      </c>
      <c r="B16" s="24" t="s">
        <v>104</v>
      </c>
      <c r="C16" s="180">
        <v>53.463000000000001</v>
      </c>
      <c r="D16" s="180">
        <v>8711811.9655761477</v>
      </c>
      <c r="E16" s="339">
        <f t="shared" si="0"/>
        <v>162950.30143419089</v>
      </c>
    </row>
    <row r="17" spans="1:5">
      <c r="A17" s="121">
        <v>12</v>
      </c>
      <c r="B17" s="24" t="s">
        <v>96</v>
      </c>
      <c r="C17" s="180">
        <v>123.001</v>
      </c>
      <c r="D17" s="180">
        <v>17288779.135227121</v>
      </c>
      <c r="E17" s="339">
        <f t="shared" si="0"/>
        <v>140558.03721292608</v>
      </c>
    </row>
    <row r="18" spans="1:5">
      <c r="A18" s="121">
        <v>13</v>
      </c>
      <c r="B18" s="24" t="s">
        <v>98</v>
      </c>
      <c r="C18" s="180">
        <v>47.74</v>
      </c>
      <c r="D18" s="180">
        <v>4809301.8422484268</v>
      </c>
      <c r="E18" s="339">
        <f t="shared" si="0"/>
        <v>100739.46045765451</v>
      </c>
    </row>
    <row r="19" spans="1:5">
      <c r="A19" s="121">
        <v>14</v>
      </c>
      <c r="B19" s="24" t="s">
        <v>30</v>
      </c>
      <c r="C19" s="180">
        <v>172.68599999999998</v>
      </c>
      <c r="D19" s="180">
        <v>12656100.404630831</v>
      </c>
      <c r="E19" s="339">
        <f t="shared" si="0"/>
        <v>73289.672611739414</v>
      </c>
    </row>
    <row r="20" spans="1:5">
      <c r="A20" s="121">
        <v>15</v>
      </c>
      <c r="B20" s="24" t="s">
        <v>29</v>
      </c>
      <c r="C20" s="180">
        <v>80.697000000000003</v>
      </c>
      <c r="D20" s="180">
        <v>5845694.2182967672</v>
      </c>
      <c r="E20" s="339">
        <f t="shared" si="0"/>
        <v>72440.043846695262</v>
      </c>
    </row>
    <row r="21" spans="1:5">
      <c r="A21" s="121">
        <v>16</v>
      </c>
      <c r="B21" s="24" t="s">
        <v>61</v>
      </c>
      <c r="C21" s="180">
        <v>275.16399999999999</v>
      </c>
      <c r="D21" s="180">
        <v>19892903.868798036</v>
      </c>
      <c r="E21" s="339">
        <f t="shared" si="0"/>
        <v>72294.718309074</v>
      </c>
    </row>
    <row r="22" spans="1:5">
      <c r="A22" s="121">
        <v>17</v>
      </c>
      <c r="B22" s="24" t="s">
        <v>44</v>
      </c>
      <c r="C22" s="180">
        <v>130.679</v>
      </c>
      <c r="D22" s="180">
        <v>8210188.9456416126</v>
      </c>
      <c r="E22" s="339">
        <f t="shared" si="0"/>
        <v>62827.148552113293</v>
      </c>
    </row>
    <row r="23" spans="1:5">
      <c r="A23" s="121">
        <v>18</v>
      </c>
      <c r="B23" s="24" t="s">
        <v>11</v>
      </c>
      <c r="C23" s="180">
        <v>102.161</v>
      </c>
      <c r="D23" s="180">
        <v>6104418.8822280196</v>
      </c>
      <c r="E23" s="339">
        <f t="shared" si="0"/>
        <v>59752.92804718062</v>
      </c>
    </row>
    <row r="24" spans="1:5">
      <c r="A24" s="121">
        <v>19</v>
      </c>
      <c r="B24" s="24" t="s">
        <v>20</v>
      </c>
      <c r="C24" s="180">
        <v>162.73099999999999</v>
      </c>
      <c r="D24" s="180">
        <v>9484049.9872805011</v>
      </c>
      <c r="E24" s="339">
        <f t="shared" si="0"/>
        <v>58280.536512898594</v>
      </c>
    </row>
    <row r="25" spans="1:5">
      <c r="A25" s="121">
        <v>20</v>
      </c>
      <c r="B25" s="24" t="s">
        <v>40</v>
      </c>
      <c r="C25" s="180">
        <v>152.43899999999999</v>
      </c>
      <c r="D25" s="180">
        <v>8187089.2251918502</v>
      </c>
      <c r="E25" s="339">
        <f t="shared" si="0"/>
        <v>53707.313910428762</v>
      </c>
    </row>
    <row r="26" spans="1:5">
      <c r="A26" s="121">
        <v>21</v>
      </c>
      <c r="B26" s="24" t="s">
        <v>45</v>
      </c>
      <c r="C26" s="180">
        <v>111.935</v>
      </c>
      <c r="D26" s="180">
        <v>5753206.5431547482</v>
      </c>
      <c r="E26" s="339">
        <f t="shared" si="0"/>
        <v>51397.744612094059</v>
      </c>
    </row>
    <row r="27" spans="1:5">
      <c r="A27" s="121">
        <v>22</v>
      </c>
      <c r="B27" s="24" t="s">
        <v>77</v>
      </c>
      <c r="C27" s="180">
        <v>298.18400000000003</v>
      </c>
      <c r="D27" s="180">
        <v>14640774.115560681</v>
      </c>
      <c r="E27" s="339">
        <f t="shared" si="0"/>
        <v>49099.797828054754</v>
      </c>
    </row>
    <row r="28" spans="1:5">
      <c r="A28" s="121">
        <v>23</v>
      </c>
      <c r="B28" s="24" t="s">
        <v>21</v>
      </c>
      <c r="C28" s="180">
        <v>243.11</v>
      </c>
      <c r="D28" s="180">
        <v>9346946.8829484489</v>
      </c>
      <c r="E28" s="339">
        <f t="shared" si="0"/>
        <v>38447.397815591496</v>
      </c>
    </row>
    <row r="29" spans="1:5">
      <c r="A29" s="121">
        <v>24</v>
      </c>
      <c r="B29" s="24" t="s">
        <v>100</v>
      </c>
      <c r="C29" s="180">
        <v>360.483</v>
      </c>
      <c r="D29" s="180">
        <v>13729119.966498541</v>
      </c>
      <c r="E29" s="339">
        <f t="shared" si="0"/>
        <v>38085.346511481926</v>
      </c>
    </row>
    <row r="30" spans="1:5">
      <c r="A30" s="121">
        <v>25</v>
      </c>
      <c r="B30" s="24" t="s">
        <v>62</v>
      </c>
      <c r="C30" s="180">
        <v>225.12</v>
      </c>
      <c r="D30" s="180">
        <v>7315167.4629056966</v>
      </c>
      <c r="E30" s="339">
        <f t="shared" si="0"/>
        <v>32494.524977370718</v>
      </c>
    </row>
    <row r="31" spans="1:5">
      <c r="A31" s="121">
        <v>26</v>
      </c>
      <c r="B31" s="28" t="s">
        <v>78</v>
      </c>
      <c r="C31" s="180">
        <v>285.82099999999997</v>
      </c>
      <c r="D31" s="180">
        <v>7859247.2810044726</v>
      </c>
      <c r="E31" s="339">
        <f t="shared" si="0"/>
        <v>27497.095318414231</v>
      </c>
    </row>
    <row r="32" spans="1:5">
      <c r="A32" s="121">
        <v>27</v>
      </c>
      <c r="B32" s="24" t="s">
        <v>76</v>
      </c>
      <c r="C32" s="180">
        <v>987.91300000000001</v>
      </c>
      <c r="D32" s="180">
        <v>25578199.871818982</v>
      </c>
      <c r="E32" s="339">
        <f t="shared" si="0"/>
        <v>25891.146155399292</v>
      </c>
    </row>
    <row r="33" spans="1:5">
      <c r="A33" s="121">
        <v>28</v>
      </c>
      <c r="B33" s="24" t="s">
        <v>22</v>
      </c>
      <c r="C33" s="180">
        <v>178.72799999999998</v>
      </c>
      <c r="D33" s="180">
        <v>4261403.9270468866</v>
      </c>
      <c r="E33" s="339">
        <f t="shared" si="0"/>
        <v>23842.956487214578</v>
      </c>
    </row>
    <row r="34" spans="1:5">
      <c r="A34" s="121">
        <v>29</v>
      </c>
      <c r="B34" s="24" t="s">
        <v>101</v>
      </c>
      <c r="C34" s="180">
        <v>105.40100000000001</v>
      </c>
      <c r="D34" s="180">
        <v>2450519.6061032289</v>
      </c>
      <c r="E34" s="339">
        <f t="shared" si="0"/>
        <v>23249.491049451415</v>
      </c>
    </row>
    <row r="35" spans="1:5">
      <c r="A35" s="121">
        <v>30</v>
      </c>
      <c r="B35" s="24" t="s">
        <v>25</v>
      </c>
      <c r="C35" s="180">
        <v>786.23399999999992</v>
      </c>
      <c r="D35" s="180">
        <v>17087580.115584601</v>
      </c>
      <c r="E35" s="339">
        <f t="shared" si="0"/>
        <v>21733.453546380089</v>
      </c>
    </row>
    <row r="36" spans="1:5">
      <c r="A36" s="121">
        <v>31</v>
      </c>
      <c r="B36" s="24" t="s">
        <v>43</v>
      </c>
      <c r="C36" s="180">
        <v>311.351</v>
      </c>
      <c r="D36" s="180">
        <v>6496704.3313911054</v>
      </c>
      <c r="E36" s="339">
        <f t="shared" si="0"/>
        <v>20866.174611262228</v>
      </c>
    </row>
    <row r="37" spans="1:5">
      <c r="A37" s="121">
        <v>32</v>
      </c>
      <c r="B37" s="24" t="s">
        <v>84</v>
      </c>
      <c r="C37" s="180">
        <v>301.47900000000004</v>
      </c>
      <c r="D37" s="180">
        <v>5683754.4257784765</v>
      </c>
      <c r="E37" s="339">
        <f t="shared" si="0"/>
        <v>18852.903272793381</v>
      </c>
    </row>
    <row r="38" spans="1:5">
      <c r="A38" s="121">
        <v>33</v>
      </c>
      <c r="B38" s="24" t="s">
        <v>82</v>
      </c>
      <c r="C38" s="180">
        <v>363.10699999999997</v>
      </c>
      <c r="D38" s="180">
        <v>6476520.100337212</v>
      </c>
      <c r="E38" s="339">
        <f t="shared" ref="E38:E69" si="1">D38/C38</f>
        <v>17836.395608834897</v>
      </c>
    </row>
    <row r="39" spans="1:5">
      <c r="A39" s="121">
        <v>34</v>
      </c>
      <c r="B39" s="24" t="s">
        <v>108</v>
      </c>
      <c r="C39" s="180">
        <v>1192.1880000000001</v>
      </c>
      <c r="D39" s="180">
        <v>21111159.862795454</v>
      </c>
      <c r="E39" s="339">
        <f t="shared" si="1"/>
        <v>17707.911724321544</v>
      </c>
    </row>
    <row r="40" spans="1:5">
      <c r="A40" s="121">
        <v>35</v>
      </c>
      <c r="B40" s="24" t="s">
        <v>35</v>
      </c>
      <c r="C40" s="180">
        <v>887.60300000000007</v>
      </c>
      <c r="D40" s="180">
        <v>15293947.236141408</v>
      </c>
      <c r="E40" s="339">
        <f t="shared" si="1"/>
        <v>17230.616881805723</v>
      </c>
    </row>
    <row r="41" spans="1:5">
      <c r="A41" s="121">
        <v>36</v>
      </c>
      <c r="B41" s="24" t="s">
        <v>89</v>
      </c>
      <c r="C41" s="180">
        <v>324.89400000000001</v>
      </c>
      <c r="D41" s="180">
        <v>4873494.7171775736</v>
      </c>
      <c r="E41" s="339">
        <f t="shared" si="1"/>
        <v>15000.260753284374</v>
      </c>
    </row>
    <row r="42" spans="1:5">
      <c r="A42" s="121">
        <v>37</v>
      </c>
      <c r="B42" s="24" t="s">
        <v>63</v>
      </c>
      <c r="C42" s="180">
        <v>166.91</v>
      </c>
      <c r="D42" s="180">
        <v>2333396.0544512952</v>
      </c>
      <c r="E42" s="339">
        <f t="shared" si="1"/>
        <v>13979.965576965402</v>
      </c>
    </row>
    <row r="43" spans="1:5">
      <c r="A43" s="121">
        <v>38</v>
      </c>
      <c r="B43" s="24" t="s">
        <v>38</v>
      </c>
      <c r="C43" s="180">
        <v>395.76499999999999</v>
      </c>
      <c r="D43" s="180">
        <v>5411620.9853371596</v>
      </c>
      <c r="E43" s="339">
        <f t="shared" si="1"/>
        <v>13673.824075744848</v>
      </c>
    </row>
    <row r="44" spans="1:5">
      <c r="A44" s="121">
        <v>39</v>
      </c>
      <c r="B44" s="24" t="s">
        <v>41</v>
      </c>
      <c r="C44" s="180">
        <v>489.84300000000002</v>
      </c>
      <c r="D44" s="180">
        <v>6473495.0952110235</v>
      </c>
      <c r="E44" s="339">
        <f t="shared" si="1"/>
        <v>13215.448817704904</v>
      </c>
    </row>
    <row r="45" spans="1:5">
      <c r="A45" s="121">
        <v>40</v>
      </c>
      <c r="B45" s="24" t="s">
        <v>88</v>
      </c>
      <c r="C45" s="180">
        <v>200.352</v>
      </c>
      <c r="D45" s="180">
        <v>2618818.0958756888</v>
      </c>
      <c r="E45" s="339">
        <f t="shared" si="1"/>
        <v>13071.085369128778</v>
      </c>
    </row>
    <row r="46" spans="1:5">
      <c r="A46" s="121">
        <v>41</v>
      </c>
      <c r="B46" s="24" t="s">
        <v>118</v>
      </c>
      <c r="C46" s="180">
        <v>286.49200000000002</v>
      </c>
      <c r="D46" s="180">
        <v>3635327.56079156</v>
      </c>
      <c r="E46" s="339">
        <f t="shared" si="1"/>
        <v>12689.10671429415</v>
      </c>
    </row>
    <row r="47" spans="1:5">
      <c r="A47" s="121">
        <v>42</v>
      </c>
      <c r="B47" s="24" t="s">
        <v>51</v>
      </c>
      <c r="C47" s="180">
        <v>1314.5989999999999</v>
      </c>
      <c r="D47" s="180">
        <v>16393606.339729289</v>
      </c>
      <c r="E47" s="339">
        <f t="shared" si="1"/>
        <v>12470.423558613151</v>
      </c>
    </row>
    <row r="48" spans="1:5">
      <c r="A48" s="121">
        <v>43</v>
      </c>
      <c r="B48" s="24" t="s">
        <v>65</v>
      </c>
      <c r="C48" s="180">
        <v>621.73300000000006</v>
      </c>
      <c r="D48" s="180">
        <v>7606092.6111364849</v>
      </c>
      <c r="E48" s="339">
        <f t="shared" si="1"/>
        <v>12233.696154356427</v>
      </c>
    </row>
    <row r="49" spans="1:5">
      <c r="A49" s="121">
        <v>44</v>
      </c>
      <c r="B49" s="24" t="s">
        <v>69</v>
      </c>
      <c r="C49" s="180">
        <v>220.45099999999999</v>
      </c>
      <c r="D49" s="180">
        <v>2604919.8410402765</v>
      </c>
      <c r="E49" s="339">
        <f t="shared" si="1"/>
        <v>11816.321273390806</v>
      </c>
    </row>
    <row r="50" spans="1:5">
      <c r="A50" s="121">
        <v>45</v>
      </c>
      <c r="B50" s="24" t="s">
        <v>106</v>
      </c>
      <c r="C50" s="180">
        <v>1761.03</v>
      </c>
      <c r="D50" s="180">
        <v>20799757.994108159</v>
      </c>
      <c r="E50" s="339">
        <f t="shared" si="1"/>
        <v>11811.132118196827</v>
      </c>
    </row>
    <row r="51" spans="1:5">
      <c r="A51" s="121">
        <v>46</v>
      </c>
      <c r="B51" s="24" t="s">
        <v>57</v>
      </c>
      <c r="C51" s="180">
        <v>340.41300000000001</v>
      </c>
      <c r="D51" s="180">
        <v>3802635.9533025031</v>
      </c>
      <c r="E51" s="339">
        <f t="shared" si="1"/>
        <v>11170.654332538719</v>
      </c>
    </row>
    <row r="52" spans="1:5">
      <c r="A52" s="121">
        <v>47</v>
      </c>
      <c r="B52" s="24" t="s">
        <v>107</v>
      </c>
      <c r="C52" s="180">
        <v>223.857</v>
      </c>
      <c r="D52" s="180">
        <v>2463828.4421777888</v>
      </c>
      <c r="E52" s="339">
        <f t="shared" si="1"/>
        <v>11006.26043491063</v>
      </c>
    </row>
    <row r="53" spans="1:5">
      <c r="A53" s="121">
        <v>48</v>
      </c>
      <c r="B53" s="24" t="s">
        <v>92</v>
      </c>
      <c r="C53" s="180">
        <v>231.56799999999998</v>
      </c>
      <c r="D53" s="180">
        <v>2491253.6041202657</v>
      </c>
      <c r="E53" s="339">
        <f t="shared" si="1"/>
        <v>10758.194586990714</v>
      </c>
    </row>
    <row r="54" spans="1:5">
      <c r="A54" s="121">
        <v>49</v>
      </c>
      <c r="B54" s="24" t="s">
        <v>55</v>
      </c>
      <c r="C54" s="180">
        <v>360.25199999999995</v>
      </c>
      <c r="D54" s="180">
        <v>3772022.3607599395</v>
      </c>
      <c r="E54" s="339">
        <f t="shared" si="1"/>
        <v>10470.510533626295</v>
      </c>
    </row>
    <row r="55" spans="1:5">
      <c r="A55" s="121">
        <v>50</v>
      </c>
      <c r="B55" s="24" t="s">
        <v>97</v>
      </c>
      <c r="C55" s="180">
        <v>1680.1960000000001</v>
      </c>
      <c r="D55" s="180">
        <v>17464748.148172677</v>
      </c>
      <c r="E55" s="339">
        <f t="shared" si="1"/>
        <v>10394.470733279139</v>
      </c>
    </row>
    <row r="56" spans="1:5">
      <c r="A56" s="121">
        <v>51</v>
      </c>
      <c r="B56" s="24" t="s">
        <v>72</v>
      </c>
      <c r="C56" s="180">
        <v>109.62899999999999</v>
      </c>
      <c r="D56" s="180">
        <v>1119939.6983183266</v>
      </c>
      <c r="E56" s="339">
        <f t="shared" si="1"/>
        <v>10215.724838485499</v>
      </c>
    </row>
    <row r="57" spans="1:5">
      <c r="A57" s="121">
        <v>52</v>
      </c>
      <c r="B57" s="24" t="s">
        <v>64</v>
      </c>
      <c r="C57" s="180">
        <v>1170.278</v>
      </c>
      <c r="D57" s="180">
        <v>11907740.455325255</v>
      </c>
      <c r="E57" s="339">
        <f t="shared" si="1"/>
        <v>10175.138262297723</v>
      </c>
    </row>
    <row r="58" spans="1:5">
      <c r="A58" s="121">
        <v>53</v>
      </c>
      <c r="B58" s="24" t="s">
        <v>93</v>
      </c>
      <c r="C58" s="180">
        <v>352.27300000000002</v>
      </c>
      <c r="D58" s="180">
        <v>3439725.4076053547</v>
      </c>
      <c r="E58" s="339">
        <f t="shared" si="1"/>
        <v>9764.3742427190118</v>
      </c>
    </row>
    <row r="59" spans="1:5">
      <c r="A59" s="121">
        <v>54</v>
      </c>
      <c r="B59" s="24" t="s">
        <v>81</v>
      </c>
      <c r="C59" s="180">
        <v>375.00300000000004</v>
      </c>
      <c r="D59" s="180">
        <v>3656122.2340719691</v>
      </c>
      <c r="E59" s="339">
        <f t="shared" si="1"/>
        <v>9749.5812942082302</v>
      </c>
    </row>
    <row r="60" spans="1:5">
      <c r="A60" s="121">
        <v>55</v>
      </c>
      <c r="B60" s="24" t="s">
        <v>103</v>
      </c>
      <c r="C60" s="180">
        <v>942.0089999999999</v>
      </c>
      <c r="D60" s="180">
        <v>9056792.6982117016</v>
      </c>
      <c r="E60" s="339">
        <f t="shared" si="1"/>
        <v>9614.3377592058059</v>
      </c>
    </row>
    <row r="61" spans="1:5">
      <c r="A61" s="121">
        <v>56</v>
      </c>
      <c r="B61" s="24" t="s">
        <v>12</v>
      </c>
      <c r="C61" s="180">
        <v>639.59199999999998</v>
      </c>
      <c r="D61" s="180">
        <v>6095695.7993607139</v>
      </c>
      <c r="E61" s="339">
        <f t="shared" si="1"/>
        <v>9530.6004442843478</v>
      </c>
    </row>
    <row r="62" spans="1:5">
      <c r="A62" s="121">
        <v>57</v>
      </c>
      <c r="B62" s="24" t="s">
        <v>19</v>
      </c>
      <c r="C62" s="180">
        <v>517.20299999999997</v>
      </c>
      <c r="D62" s="180">
        <v>4923902.0590087287</v>
      </c>
      <c r="E62" s="339">
        <f t="shared" si="1"/>
        <v>9520.2503833286519</v>
      </c>
    </row>
    <row r="63" spans="1:5">
      <c r="A63" s="121">
        <v>58</v>
      </c>
      <c r="B63" s="24" t="s">
        <v>56</v>
      </c>
      <c r="C63" s="180">
        <v>1077.2280000000001</v>
      </c>
      <c r="D63" s="180">
        <v>10034999.608740505</v>
      </c>
      <c r="E63" s="339">
        <f t="shared" si="1"/>
        <v>9315.5762835170499</v>
      </c>
    </row>
    <row r="64" spans="1:5">
      <c r="A64" s="121">
        <v>59</v>
      </c>
      <c r="B64" s="24" t="s">
        <v>59</v>
      </c>
      <c r="C64" s="180">
        <v>1754.682</v>
      </c>
      <c r="D64" s="180">
        <v>16163807.742303677</v>
      </c>
      <c r="E64" s="339">
        <f t="shared" si="1"/>
        <v>9211.8160112793521</v>
      </c>
    </row>
    <row r="65" spans="1:5">
      <c r="A65" s="121">
        <v>60</v>
      </c>
      <c r="B65" s="24" t="s">
        <v>31</v>
      </c>
      <c r="C65" s="180">
        <v>190.15</v>
      </c>
      <c r="D65" s="180">
        <v>1745789.8894044599</v>
      </c>
      <c r="E65" s="339">
        <f t="shared" si="1"/>
        <v>9181.119586665578</v>
      </c>
    </row>
    <row r="66" spans="1:5">
      <c r="A66" s="121">
        <v>61</v>
      </c>
      <c r="B66" s="24" t="s">
        <v>52</v>
      </c>
      <c r="C66" s="180">
        <v>647.58500000000004</v>
      </c>
      <c r="D66" s="180">
        <v>5828639.5831173556</v>
      </c>
      <c r="E66" s="339">
        <f t="shared" si="1"/>
        <v>9000.5784308119473</v>
      </c>
    </row>
    <row r="67" spans="1:5">
      <c r="A67" s="121">
        <v>62</v>
      </c>
      <c r="B67" s="24" t="s">
        <v>54</v>
      </c>
      <c r="C67" s="180">
        <v>496.98</v>
      </c>
      <c r="D67" s="180">
        <v>4392012.4439779194</v>
      </c>
      <c r="E67" s="339">
        <f t="shared" si="1"/>
        <v>8837.4028008731129</v>
      </c>
    </row>
    <row r="68" spans="1:5">
      <c r="A68" s="121">
        <v>63</v>
      </c>
      <c r="B68" s="24" t="s">
        <v>94</v>
      </c>
      <c r="C68" s="180">
        <v>637.20900000000006</v>
      </c>
      <c r="D68" s="180">
        <v>5604148.5139357792</v>
      </c>
      <c r="E68" s="339">
        <f t="shared" si="1"/>
        <v>8794.8357821935642</v>
      </c>
    </row>
    <row r="69" spans="1:5">
      <c r="A69" s="121">
        <v>64</v>
      </c>
      <c r="B69" s="24" t="s">
        <v>67</v>
      </c>
      <c r="C69" s="180">
        <v>963.40600000000006</v>
      </c>
      <c r="D69" s="180">
        <v>8279329.5105015645</v>
      </c>
      <c r="E69" s="339">
        <f t="shared" si="1"/>
        <v>8593.8114465776252</v>
      </c>
    </row>
    <row r="70" spans="1:5">
      <c r="A70" s="121">
        <v>65</v>
      </c>
      <c r="B70" s="24" t="s">
        <v>27</v>
      </c>
      <c r="C70" s="180">
        <v>496.40800000000002</v>
      </c>
      <c r="D70" s="180">
        <v>4248181.294794213</v>
      </c>
      <c r="E70" s="339">
        <f t="shared" ref="E70:E101" si="2">D70/C70</f>
        <v>8557.8421274318971</v>
      </c>
    </row>
    <row r="71" spans="1:5">
      <c r="A71" s="121">
        <v>66</v>
      </c>
      <c r="B71" s="24" t="s">
        <v>49</v>
      </c>
      <c r="C71" s="180">
        <v>209.19099999999997</v>
      </c>
      <c r="D71" s="180">
        <v>1784590.6320009818</v>
      </c>
      <c r="E71" s="339">
        <f t="shared" si="2"/>
        <v>8530.9149628855066</v>
      </c>
    </row>
    <row r="72" spans="1:5">
      <c r="A72" s="121">
        <v>67</v>
      </c>
      <c r="B72" s="24" t="s">
        <v>60</v>
      </c>
      <c r="C72" s="180">
        <v>490.90899999999999</v>
      </c>
      <c r="D72" s="180">
        <v>4181502.2213497115</v>
      </c>
      <c r="E72" s="339">
        <f t="shared" si="2"/>
        <v>8517.876472726537</v>
      </c>
    </row>
    <row r="73" spans="1:5">
      <c r="A73" s="121">
        <v>68</v>
      </c>
      <c r="B73" s="24" t="s">
        <v>24</v>
      </c>
      <c r="C73" s="180">
        <v>1040.2750000000001</v>
      </c>
      <c r="D73" s="180">
        <v>8457965.1694021057</v>
      </c>
      <c r="E73" s="339">
        <f t="shared" si="2"/>
        <v>8130.5089225465426</v>
      </c>
    </row>
    <row r="74" spans="1:5">
      <c r="A74" s="121">
        <v>69</v>
      </c>
      <c r="B74" s="24" t="s">
        <v>95</v>
      </c>
      <c r="C74" s="180">
        <v>317.214</v>
      </c>
      <c r="D74" s="180">
        <v>2568467.5253974725</v>
      </c>
      <c r="E74" s="339">
        <f t="shared" si="2"/>
        <v>8096.9551324893373</v>
      </c>
    </row>
    <row r="75" spans="1:5">
      <c r="A75" s="121">
        <v>70</v>
      </c>
      <c r="B75" s="24" t="s">
        <v>99</v>
      </c>
      <c r="C75" s="180">
        <v>229.93099999999998</v>
      </c>
      <c r="D75" s="180">
        <v>1824920.9157116781</v>
      </c>
      <c r="E75" s="339">
        <f t="shared" si="2"/>
        <v>7936.8198099067904</v>
      </c>
    </row>
    <row r="76" spans="1:5">
      <c r="A76" s="121">
        <v>71</v>
      </c>
      <c r="B76" s="24" t="s">
        <v>42</v>
      </c>
      <c r="C76" s="180">
        <v>1870.375</v>
      </c>
      <c r="D76" s="180">
        <v>14811516.029283362</v>
      </c>
      <c r="E76" s="339">
        <f t="shared" si="2"/>
        <v>7919.0087705852366</v>
      </c>
    </row>
    <row r="77" spans="1:5">
      <c r="A77" s="121">
        <v>72</v>
      </c>
      <c r="B77" s="24" t="s">
        <v>111</v>
      </c>
      <c r="C77" s="180">
        <v>277.21899999999999</v>
      </c>
      <c r="D77" s="180">
        <v>2117862.9103028057</v>
      </c>
      <c r="E77" s="339">
        <f t="shared" si="2"/>
        <v>7639.6744462060888</v>
      </c>
    </row>
    <row r="78" spans="1:5">
      <c r="A78" s="121">
        <v>73</v>
      </c>
      <c r="B78" s="24" t="s">
        <v>26</v>
      </c>
      <c r="C78" s="180">
        <v>299.66200000000003</v>
      </c>
      <c r="D78" s="180">
        <v>2283424.6107996306</v>
      </c>
      <c r="E78" s="339">
        <f t="shared" si="2"/>
        <v>7620.0005699742724</v>
      </c>
    </row>
    <row r="79" spans="1:5">
      <c r="A79" s="121">
        <v>74</v>
      </c>
      <c r="B79" s="24" t="s">
        <v>28</v>
      </c>
      <c r="C79" s="180">
        <v>700.81500000000005</v>
      </c>
      <c r="D79" s="180">
        <v>5340046.129319543</v>
      </c>
      <c r="E79" s="339">
        <f t="shared" si="2"/>
        <v>7619.7657431983371</v>
      </c>
    </row>
    <row r="80" spans="1:5">
      <c r="A80" s="121">
        <v>75</v>
      </c>
      <c r="B80" s="24" t="s">
        <v>68</v>
      </c>
      <c r="C80" s="180">
        <v>2154.9760000000001</v>
      </c>
      <c r="D80" s="180">
        <v>16414020.68266023</v>
      </c>
      <c r="E80" s="339">
        <f t="shared" si="2"/>
        <v>7616.7997614174028</v>
      </c>
    </row>
    <row r="81" spans="1:5">
      <c r="A81" s="121">
        <v>76</v>
      </c>
      <c r="B81" s="24" t="s">
        <v>34</v>
      </c>
      <c r="C81" s="180">
        <v>1872.3370000000002</v>
      </c>
      <c r="D81" s="180">
        <v>14207746.198220842</v>
      </c>
      <c r="E81" s="339">
        <f t="shared" si="2"/>
        <v>7588.2419661742733</v>
      </c>
    </row>
    <row r="82" spans="1:5">
      <c r="A82" s="121">
        <v>77</v>
      </c>
      <c r="B82" s="24" t="s">
        <v>46</v>
      </c>
      <c r="C82" s="180">
        <v>646.27199999999993</v>
      </c>
      <c r="D82" s="180">
        <v>4806219.623758819</v>
      </c>
      <c r="E82" s="339">
        <f t="shared" si="2"/>
        <v>7436.8371579750001</v>
      </c>
    </row>
    <row r="83" spans="1:5">
      <c r="A83" s="121">
        <v>78</v>
      </c>
      <c r="B83" s="24" t="s">
        <v>83</v>
      </c>
      <c r="C83" s="180">
        <v>519.62400000000002</v>
      </c>
      <c r="D83" s="180">
        <v>3786689.4811641872</v>
      </c>
      <c r="E83" s="339">
        <f t="shared" si="2"/>
        <v>7287.3644811713602</v>
      </c>
    </row>
    <row r="84" spans="1:5">
      <c r="A84" s="121">
        <v>79</v>
      </c>
      <c r="B84" s="24" t="s">
        <v>114</v>
      </c>
      <c r="C84" s="180">
        <v>843.57799999999997</v>
      </c>
      <c r="D84" s="180">
        <v>5965448.0915788487</v>
      </c>
      <c r="E84" s="339">
        <f t="shared" si="2"/>
        <v>7071.6022603468191</v>
      </c>
    </row>
    <row r="85" spans="1:5">
      <c r="A85" s="121">
        <v>80</v>
      </c>
      <c r="B85" s="24" t="s">
        <v>85</v>
      </c>
      <c r="C85" s="180">
        <v>308.70299999999997</v>
      </c>
      <c r="D85" s="180">
        <v>2178049.3015937796</v>
      </c>
      <c r="E85" s="339">
        <f t="shared" si="2"/>
        <v>7055.4847267236782</v>
      </c>
    </row>
    <row r="86" spans="1:5">
      <c r="A86" s="121">
        <v>81</v>
      </c>
      <c r="B86" s="24" t="s">
        <v>75</v>
      </c>
      <c r="C86" s="180">
        <v>350.37300000000005</v>
      </c>
      <c r="D86" s="180">
        <v>2455267.7537676985</v>
      </c>
      <c r="E86" s="339">
        <f t="shared" si="2"/>
        <v>7007.5826441184063</v>
      </c>
    </row>
    <row r="87" spans="1:5">
      <c r="A87" s="121">
        <v>82</v>
      </c>
      <c r="B87" s="24" t="s">
        <v>86</v>
      </c>
      <c r="C87" s="180">
        <v>2516.527</v>
      </c>
      <c r="D87" s="180">
        <v>17488450.173818398</v>
      </c>
      <c r="E87" s="339">
        <f t="shared" si="2"/>
        <v>6949.4387200369392</v>
      </c>
    </row>
    <row r="88" spans="1:5">
      <c r="A88" s="121">
        <v>83</v>
      </c>
      <c r="B88" s="24" t="s">
        <v>110</v>
      </c>
      <c r="C88" s="180">
        <v>907.678</v>
      </c>
      <c r="D88" s="180">
        <v>6058926.2268961379</v>
      </c>
      <c r="E88" s="339">
        <f t="shared" si="2"/>
        <v>6675.1934352227754</v>
      </c>
    </row>
    <row r="89" spans="1:5">
      <c r="A89" s="121">
        <v>84</v>
      </c>
      <c r="B89" s="24" t="s">
        <v>13</v>
      </c>
      <c r="C89" s="180">
        <v>284.49099999999999</v>
      </c>
      <c r="D89" s="180">
        <v>1865211.0770405126</v>
      </c>
      <c r="E89" s="339">
        <f t="shared" si="2"/>
        <v>6556.3096092337282</v>
      </c>
    </row>
    <row r="90" spans="1:5">
      <c r="A90" s="121">
        <v>85</v>
      </c>
      <c r="B90" s="24" t="s">
        <v>16</v>
      </c>
      <c r="C90" s="180">
        <v>1697.94</v>
      </c>
      <c r="D90" s="180">
        <v>10954024.877680127</v>
      </c>
      <c r="E90" s="339">
        <f t="shared" si="2"/>
        <v>6451.3615779592483</v>
      </c>
    </row>
    <row r="91" spans="1:5">
      <c r="A91" s="121">
        <v>86</v>
      </c>
      <c r="B91" s="24" t="s">
        <v>37</v>
      </c>
      <c r="C91" s="180">
        <v>320.07299999999998</v>
      </c>
      <c r="D91" s="180">
        <v>2000143.7635425823</v>
      </c>
      <c r="E91" s="339">
        <f t="shared" si="2"/>
        <v>6249.0237025384286</v>
      </c>
    </row>
    <row r="92" spans="1:5">
      <c r="A92" s="121">
        <v>87</v>
      </c>
      <c r="B92" s="24" t="s">
        <v>48</v>
      </c>
      <c r="C92" s="180">
        <v>249.80200000000002</v>
      </c>
      <c r="D92" s="180">
        <v>1559802.5154334614</v>
      </c>
      <c r="E92" s="339">
        <f t="shared" si="2"/>
        <v>6244.1554328366519</v>
      </c>
    </row>
    <row r="93" spans="1:5">
      <c r="A93" s="121">
        <v>88</v>
      </c>
      <c r="B93" s="24" t="s">
        <v>105</v>
      </c>
      <c r="C93" s="180">
        <v>374.88800000000003</v>
      </c>
      <c r="D93" s="180">
        <v>2314759.6457874412</v>
      </c>
      <c r="E93" s="339">
        <f t="shared" si="2"/>
        <v>6174.5365170062551</v>
      </c>
    </row>
    <row r="94" spans="1:5">
      <c r="A94" s="121">
        <v>89</v>
      </c>
      <c r="B94" s="24" t="s">
        <v>102</v>
      </c>
      <c r="C94" s="180">
        <v>555.54099999999994</v>
      </c>
      <c r="D94" s="180">
        <v>3416481.6854079855</v>
      </c>
      <c r="E94" s="339">
        <f t="shared" si="2"/>
        <v>6149.8281592321464</v>
      </c>
    </row>
    <row r="95" spans="1:5">
      <c r="A95" s="121">
        <v>90</v>
      </c>
      <c r="B95" s="24" t="s">
        <v>119</v>
      </c>
      <c r="C95" s="180">
        <v>308.30599999999998</v>
      </c>
      <c r="D95" s="180">
        <v>1889011.9571110723</v>
      </c>
      <c r="E95" s="339">
        <f t="shared" si="2"/>
        <v>6127.0684226420253</v>
      </c>
    </row>
    <row r="96" spans="1:5">
      <c r="A96" s="121">
        <v>91</v>
      </c>
      <c r="B96" s="24" t="s">
        <v>53</v>
      </c>
      <c r="C96" s="180">
        <v>626.95900000000006</v>
      </c>
      <c r="D96" s="180">
        <v>3700109.1505526649</v>
      </c>
      <c r="E96" s="339">
        <f t="shared" si="2"/>
        <v>5901.6764262936886</v>
      </c>
    </row>
    <row r="97" spans="1:5">
      <c r="A97" s="121">
        <v>92</v>
      </c>
      <c r="B97" s="24" t="s">
        <v>79</v>
      </c>
      <c r="C97" s="180">
        <v>485.024</v>
      </c>
      <c r="D97" s="180">
        <v>2861497.2866664669</v>
      </c>
      <c r="E97" s="339">
        <f t="shared" si="2"/>
        <v>5899.7024614585398</v>
      </c>
    </row>
    <row r="98" spans="1:5">
      <c r="A98" s="121">
        <v>93</v>
      </c>
      <c r="B98" s="24" t="s">
        <v>47</v>
      </c>
      <c r="C98" s="180">
        <v>683.69</v>
      </c>
      <c r="D98" s="180">
        <v>3991694.3010444152</v>
      </c>
      <c r="E98" s="339">
        <f t="shared" si="2"/>
        <v>5838.4564657146002</v>
      </c>
    </row>
    <row r="99" spans="1:5">
      <c r="A99" s="121">
        <v>94</v>
      </c>
      <c r="B99" s="24" t="s">
        <v>10</v>
      </c>
      <c r="C99" s="180">
        <v>392.16399999999999</v>
      </c>
      <c r="D99" s="180">
        <v>2266894.7043528613</v>
      </c>
      <c r="E99" s="339">
        <f t="shared" si="2"/>
        <v>5780.4762914312923</v>
      </c>
    </row>
    <row r="100" spans="1:5">
      <c r="A100" s="121">
        <v>95</v>
      </c>
      <c r="B100" s="24" t="s">
        <v>109</v>
      </c>
      <c r="C100" s="180">
        <v>306.43700000000001</v>
      </c>
      <c r="D100" s="180">
        <v>1751567.6891456486</v>
      </c>
      <c r="E100" s="339">
        <f t="shared" si="2"/>
        <v>5715.914491871571</v>
      </c>
    </row>
    <row r="101" spans="1:5">
      <c r="A101" s="121">
        <v>96</v>
      </c>
      <c r="B101" s="24" t="s">
        <v>17</v>
      </c>
      <c r="C101" s="180">
        <v>744.88100000000009</v>
      </c>
      <c r="D101" s="180">
        <v>4181074.0800892962</v>
      </c>
      <c r="E101" s="339">
        <f t="shared" si="2"/>
        <v>5613.0765586574171</v>
      </c>
    </row>
    <row r="102" spans="1:5">
      <c r="A102" s="121">
        <v>97</v>
      </c>
      <c r="B102" s="24" t="s">
        <v>39</v>
      </c>
      <c r="C102" s="180">
        <v>377.68699999999995</v>
      </c>
      <c r="D102" s="180">
        <v>2106098.1143876021</v>
      </c>
      <c r="E102" s="339">
        <f t="shared" ref="E102:E124" si="3">D102/C102</f>
        <v>5576.3055503303058</v>
      </c>
    </row>
    <row r="103" spans="1:5">
      <c r="A103" s="121">
        <v>98</v>
      </c>
      <c r="B103" s="24" t="s">
        <v>14</v>
      </c>
      <c r="C103" s="180">
        <v>630.59800000000007</v>
      </c>
      <c r="D103" s="180">
        <v>3405198.1985150464</v>
      </c>
      <c r="E103" s="339">
        <f t="shared" si="3"/>
        <v>5399.9508379586459</v>
      </c>
    </row>
    <row r="104" spans="1:5">
      <c r="A104" s="121">
        <v>99</v>
      </c>
      <c r="B104" s="24" t="s">
        <v>71</v>
      </c>
      <c r="C104" s="180">
        <v>417.27499999999998</v>
      </c>
      <c r="D104" s="180">
        <v>2192744.5266871173</v>
      </c>
      <c r="E104" s="339">
        <f t="shared" si="3"/>
        <v>5254.9146886037206</v>
      </c>
    </row>
    <row r="105" spans="1:5">
      <c r="A105" s="121">
        <v>100</v>
      </c>
      <c r="B105" s="24" t="s">
        <v>117</v>
      </c>
      <c r="C105" s="180">
        <v>639.27699999999993</v>
      </c>
      <c r="D105" s="180">
        <v>3337322.5340521014</v>
      </c>
      <c r="E105" s="339">
        <f t="shared" si="3"/>
        <v>5220.4639523275537</v>
      </c>
    </row>
    <row r="106" spans="1:5">
      <c r="A106" s="121">
        <v>101</v>
      </c>
      <c r="B106" s="24" t="s">
        <v>15</v>
      </c>
      <c r="C106" s="180">
        <v>191.178</v>
      </c>
      <c r="D106" s="180">
        <v>996982.94775165187</v>
      </c>
      <c r="E106" s="339">
        <f t="shared" si="3"/>
        <v>5214.9460071328913</v>
      </c>
    </row>
    <row r="107" spans="1:5">
      <c r="A107" s="121">
        <v>102</v>
      </c>
      <c r="B107" s="24" t="s">
        <v>33</v>
      </c>
      <c r="C107" s="180">
        <v>947.43200000000002</v>
      </c>
      <c r="D107" s="180">
        <v>4905717.578213986</v>
      </c>
      <c r="E107" s="339">
        <f t="shared" si="3"/>
        <v>5177.9099483804494</v>
      </c>
    </row>
    <row r="108" spans="1:5">
      <c r="A108" s="121">
        <v>103</v>
      </c>
      <c r="B108" s="24" t="s">
        <v>87</v>
      </c>
      <c r="C108" s="180">
        <v>626.995</v>
      </c>
      <c r="D108" s="180">
        <v>3241400.5988365039</v>
      </c>
      <c r="E108" s="339">
        <f t="shared" si="3"/>
        <v>5169.7391507691509</v>
      </c>
    </row>
    <row r="109" spans="1:5">
      <c r="A109" s="121">
        <v>104</v>
      </c>
      <c r="B109" s="24" t="s">
        <v>113</v>
      </c>
      <c r="C109" s="180">
        <v>540.93200000000002</v>
      </c>
      <c r="D109" s="180">
        <v>2741845.5855066353</v>
      </c>
      <c r="E109" s="339">
        <f t="shared" si="3"/>
        <v>5068.74354910901</v>
      </c>
    </row>
    <row r="110" spans="1:5">
      <c r="A110" s="121">
        <v>105</v>
      </c>
      <c r="B110" s="24" t="s">
        <v>58</v>
      </c>
      <c r="C110" s="180">
        <v>810.31100000000004</v>
      </c>
      <c r="D110" s="180">
        <v>4106989.0013959426</v>
      </c>
      <c r="E110" s="339">
        <f t="shared" si="3"/>
        <v>5068.4107724021305</v>
      </c>
    </row>
    <row r="111" spans="1:5">
      <c r="A111" s="121">
        <v>106</v>
      </c>
      <c r="B111" s="24" t="s">
        <v>73</v>
      </c>
      <c r="C111" s="180">
        <v>279.875</v>
      </c>
      <c r="D111" s="180">
        <v>1397698.3297863619</v>
      </c>
      <c r="E111" s="339">
        <f t="shared" si="3"/>
        <v>4994.0092176377375</v>
      </c>
    </row>
    <row r="112" spans="1:5">
      <c r="A112" s="121">
        <v>107</v>
      </c>
      <c r="B112" s="24" t="s">
        <v>66</v>
      </c>
      <c r="C112" s="180">
        <v>346.76800000000003</v>
      </c>
      <c r="D112" s="180">
        <v>1697315.1241587012</v>
      </c>
      <c r="E112" s="339">
        <f t="shared" si="3"/>
        <v>4894.6705698296873</v>
      </c>
    </row>
    <row r="113" spans="1:5">
      <c r="A113" s="121">
        <v>108</v>
      </c>
      <c r="B113" s="24" t="s">
        <v>136</v>
      </c>
      <c r="C113" s="180">
        <v>544.29099999999994</v>
      </c>
      <c r="D113" s="180">
        <v>2482864.6745359143</v>
      </c>
      <c r="E113" s="339">
        <f t="shared" si="3"/>
        <v>4561.6493282746078</v>
      </c>
    </row>
    <row r="114" spans="1:5">
      <c r="A114" s="121">
        <v>109</v>
      </c>
      <c r="B114" s="24" t="s">
        <v>36</v>
      </c>
      <c r="C114" s="180">
        <v>674.9910000000001</v>
      </c>
      <c r="D114" s="180">
        <v>2971709.099781116</v>
      </c>
      <c r="E114" s="339">
        <f t="shared" si="3"/>
        <v>4402.5907008850718</v>
      </c>
    </row>
    <row r="115" spans="1:5">
      <c r="A115" s="121">
        <v>110</v>
      </c>
      <c r="B115" s="24" t="s">
        <v>112</v>
      </c>
      <c r="C115" s="180">
        <v>287.08600000000001</v>
      </c>
      <c r="D115" s="180">
        <v>1260277.2212838628</v>
      </c>
      <c r="E115" s="339">
        <f t="shared" si="3"/>
        <v>4389.8943915198333</v>
      </c>
    </row>
    <row r="116" spans="1:5">
      <c r="A116" s="121">
        <v>111</v>
      </c>
      <c r="B116" s="24" t="s">
        <v>116</v>
      </c>
      <c r="C116" s="180">
        <v>650.28</v>
      </c>
      <c r="D116" s="180">
        <v>2750471.9433653443</v>
      </c>
      <c r="E116" s="339">
        <f t="shared" si="3"/>
        <v>4229.6732843780283</v>
      </c>
    </row>
    <row r="117" spans="1:5">
      <c r="A117" s="121">
        <v>112</v>
      </c>
      <c r="B117" s="24" t="s">
        <v>80</v>
      </c>
      <c r="C117" s="180">
        <v>515.05499999999995</v>
      </c>
      <c r="D117" s="180">
        <v>2133649.9198055454</v>
      </c>
      <c r="E117" s="339">
        <f t="shared" si="3"/>
        <v>4142.5671429372505</v>
      </c>
    </row>
    <row r="118" spans="1:5">
      <c r="A118" s="121">
        <v>113</v>
      </c>
      <c r="B118" s="24" t="s">
        <v>23</v>
      </c>
      <c r="C118" s="180">
        <v>185.38800000000001</v>
      </c>
      <c r="D118" s="180">
        <v>734302.38126601698</v>
      </c>
      <c r="E118" s="339">
        <f t="shared" si="3"/>
        <v>3960.8948867565159</v>
      </c>
    </row>
    <row r="119" spans="1:5">
      <c r="A119" s="121">
        <v>114</v>
      </c>
      <c r="B119" s="24" t="s">
        <v>74</v>
      </c>
      <c r="C119" s="180">
        <v>643.17599999999993</v>
      </c>
      <c r="D119" s="180">
        <v>2515254.6717500556</v>
      </c>
      <c r="E119" s="339">
        <f t="shared" si="3"/>
        <v>3910.6786816517656</v>
      </c>
    </row>
    <row r="120" spans="1:5">
      <c r="A120" s="121">
        <v>115</v>
      </c>
      <c r="B120" s="24" t="s">
        <v>115</v>
      </c>
      <c r="C120" s="180">
        <v>2456.1179999999999</v>
      </c>
      <c r="D120" s="180">
        <v>9111227.625478901</v>
      </c>
      <c r="E120" s="339">
        <f t="shared" si="3"/>
        <v>3709.6050049219548</v>
      </c>
    </row>
    <row r="121" spans="1:5">
      <c r="A121" s="121">
        <v>116</v>
      </c>
      <c r="B121" s="24" t="s">
        <v>50</v>
      </c>
      <c r="C121" s="180">
        <v>904.11500000000001</v>
      </c>
      <c r="D121" s="180">
        <v>3289478.9132778677</v>
      </c>
      <c r="E121" s="339">
        <f t="shared" si="3"/>
        <v>3638.341265522492</v>
      </c>
    </row>
    <row r="122" spans="1:5">
      <c r="A122" s="121">
        <v>117</v>
      </c>
      <c r="B122" s="24" t="s">
        <v>32</v>
      </c>
      <c r="C122" s="180">
        <v>509.05599999999998</v>
      </c>
      <c r="D122" s="180">
        <v>1802494.4470480639</v>
      </c>
      <c r="E122" s="339">
        <f t="shared" si="3"/>
        <v>3540.8568940314308</v>
      </c>
    </row>
    <row r="123" spans="1:5">
      <c r="A123" s="121">
        <v>118</v>
      </c>
      <c r="B123" s="24" t="s">
        <v>91</v>
      </c>
      <c r="C123" s="180">
        <v>513.47</v>
      </c>
      <c r="D123" s="180">
        <v>1552023.2116183406</v>
      </c>
      <c r="E123" s="339">
        <f t="shared" si="3"/>
        <v>3022.617118075721</v>
      </c>
    </row>
    <row r="124" spans="1:5">
      <c r="A124" s="122">
        <v>119</v>
      </c>
      <c r="B124" s="26" t="s">
        <v>90</v>
      </c>
      <c r="C124" s="191">
        <v>447.45599999999996</v>
      </c>
      <c r="D124" s="191">
        <v>1288462.2405275097</v>
      </c>
      <c r="E124" s="340">
        <f t="shared" si="3"/>
        <v>2879.5283570395968</v>
      </c>
    </row>
  </sheetData>
  <sortState ref="B6:E124">
    <sortCondition descending="1" ref="E6:E124"/>
  </sortState>
  <mergeCells count="1">
    <mergeCell ref="A3:E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vt:i4>
      </vt:variant>
    </vt:vector>
  </HeadingPairs>
  <TitlesOfParts>
    <vt:vector size="28" baseType="lpstr">
      <vt:lpstr>Saturs</vt:lpstr>
      <vt:lpstr>1_Tabula</vt:lpstr>
      <vt:lpstr>2_Tabula</vt:lpstr>
      <vt:lpstr>3_Grafiki</vt:lpstr>
      <vt:lpstr>4_Tabula</vt:lpstr>
      <vt:lpstr>5_Tabula</vt:lpstr>
      <vt:lpstr>6_Grafiks</vt:lpstr>
      <vt:lpstr>7_Grafiks</vt:lpstr>
      <vt:lpstr>8_Tabula</vt:lpstr>
      <vt:lpstr>9_Tabula</vt:lpstr>
      <vt:lpstr>10_Grafiks</vt:lpstr>
      <vt:lpstr>11_Grafiks</vt:lpstr>
      <vt:lpstr>12_Grafiks</vt:lpstr>
      <vt:lpstr>13_Tabula</vt:lpstr>
      <vt:lpstr>14_Grafiks</vt:lpstr>
      <vt:lpstr>15_Karte</vt:lpstr>
      <vt:lpstr>16_Tabula</vt:lpstr>
      <vt:lpstr>17_Grafiks</vt:lpstr>
      <vt:lpstr>18_Tabula</vt:lpstr>
      <vt:lpstr>19_Tabula</vt:lpstr>
      <vt:lpstr>20_Tabula</vt:lpstr>
      <vt:lpstr>21_Grafiks</vt:lpstr>
      <vt:lpstr>22_Karte</vt:lpstr>
      <vt:lpstr>23_Tabula</vt:lpstr>
      <vt:lpstr>24_Tabula</vt:lpstr>
      <vt:lpstr>25_Tabula</vt:lpstr>
      <vt:lpstr>'15_Karte'!Print_Area</vt:lpstr>
      <vt:lpstr>'22_Karte'!Print_Area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Sanita.Skiltere</dc:creator>
  <cp:keywords/>
  <dc:description/>
  <cp:lastModifiedBy>Lāsma Ūbele</cp:lastModifiedBy>
  <cp:revision/>
  <cp:lastPrinted>2017-01-25T15:47:31Z</cp:lastPrinted>
  <dcterms:created xsi:type="dcterms:W3CDTF">2009-10-28T13:46:16Z</dcterms:created>
  <dcterms:modified xsi:type="dcterms:W3CDTF">2017-01-30T13:40:56Z</dcterms:modified>
  <cp:contentStatus/>
</cp:coreProperties>
</file>